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jobs\欧洲跨境电商财税\AVASK\VAT\对方提供资料\申报\欧洲算税\20230331-EU算税逻辑更新\"/>
    </mc:Choice>
  </mc:AlternateContent>
  <bookViews>
    <workbookView xWindow="28680" yWindow="-120" windowWidth="29040" windowHeight="15840"/>
  </bookViews>
  <sheets>
    <sheet name="VAT-应税销售" sheetId="5" r:id="rId1"/>
    <sheet name="VAT-零税率销售" sheetId="11" r:id="rId2"/>
    <sheet name="VAT-EC sales" sheetId="1" r:id="rId3"/>
    <sheet name="VAT-FC transfer" sheetId="14" r:id="rId4"/>
    <sheet name="VAT-成本价更新" sheetId="12" r:id="rId5"/>
    <sheet name="VAT-OMP代扣代缴订单" sheetId="8" r:id="rId6"/>
    <sheet name="VAT-进项抵扣" sheetId="9" r:id="rId7"/>
    <sheet name="汇总" sheetId="15" r:id="rId8"/>
    <sheet name="OSS-申报-（Saas一期暂不考虑OSS和IOSS申报）" sheetId="10" state="hidden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21" i="11"/>
  <c r="B20" i="11"/>
  <c r="B19" i="11"/>
  <c r="B18" i="11"/>
  <c r="B17" i="11"/>
  <c r="B16" i="11"/>
  <c r="B15" i="11"/>
  <c r="B14" i="11"/>
  <c r="B9" i="11"/>
  <c r="B47" i="5"/>
  <c r="B46" i="5"/>
  <c r="B45" i="5"/>
  <c r="B44" i="5"/>
  <c r="B43" i="5"/>
  <c r="B42" i="5"/>
  <c r="B41" i="5"/>
  <c r="B40" i="5"/>
  <c r="A12" i="15" l="1"/>
  <c r="A11" i="15"/>
  <c r="A10" i="15"/>
  <c r="A9" i="15"/>
  <c r="A8" i="15"/>
  <c r="A7" i="15"/>
  <c r="A6" i="15"/>
  <c r="A5" i="15"/>
  <c r="A4" i="15"/>
  <c r="A3" i="15"/>
  <c r="A2" i="15"/>
  <c r="B11" i="14"/>
  <c r="B10" i="14"/>
  <c r="B9" i="14"/>
  <c r="B8" i="14"/>
  <c r="B7" i="14"/>
  <c r="B6" i="14"/>
  <c r="B5" i="14"/>
  <c r="B37" i="5"/>
  <c r="B36" i="5"/>
  <c r="B35" i="5"/>
  <c r="B34" i="5"/>
  <c r="B33" i="5"/>
  <c r="B32" i="5"/>
  <c r="B31" i="5"/>
  <c r="B9" i="9"/>
  <c r="B8" i="9"/>
  <c r="B7" i="9"/>
  <c r="B6" i="9"/>
  <c r="B5" i="9"/>
  <c r="B11" i="10"/>
  <c r="B10" i="10"/>
  <c r="B9" i="10"/>
  <c r="B8" i="10"/>
  <c r="B7" i="10"/>
  <c r="B6" i="10"/>
  <c r="B5" i="10"/>
  <c r="B12" i="11"/>
  <c r="B11" i="11"/>
  <c r="B10" i="11"/>
  <c r="B8" i="11"/>
  <c r="B7" i="11"/>
  <c r="B6" i="11"/>
  <c r="B5" i="11"/>
  <c r="B28" i="5"/>
  <c r="B27" i="5"/>
  <c r="B26" i="5"/>
  <c r="B25" i="5"/>
  <c r="B24" i="5"/>
  <c r="B23" i="5"/>
  <c r="B22" i="5"/>
  <c r="B19" i="5"/>
  <c r="B18" i="5"/>
  <c r="B17" i="5"/>
  <c r="B16" i="5"/>
  <c r="B15" i="5"/>
  <c r="B7" i="5"/>
  <c r="B12" i="1"/>
  <c r="B11" i="1"/>
  <c r="B10" i="1"/>
  <c r="B8" i="1"/>
  <c r="B7" i="1"/>
  <c r="B6" i="1"/>
  <c r="B5" i="1"/>
  <c r="B12" i="5"/>
  <c r="B11" i="5"/>
  <c r="B10" i="5"/>
  <c r="B9" i="5"/>
  <c r="B8" i="5"/>
  <c r="B6" i="5"/>
  <c r="B5" i="5"/>
</calcChain>
</file>

<file path=xl/sharedStrings.xml><?xml version="1.0" encoding="utf-8"?>
<sst xmlns="http://schemas.openxmlformats.org/spreadsheetml/2006/main" count="486" uniqueCount="230">
  <si>
    <t>A1</t>
    <phoneticPr fontId="1" type="noConversion"/>
  </si>
  <si>
    <t>筛选步骤</t>
    <phoneticPr fontId="1" type="noConversion"/>
  </si>
  <si>
    <t>列</t>
    <phoneticPr fontId="1" type="noConversion"/>
  </si>
  <si>
    <t>CQ</t>
    <phoneticPr fontId="1" type="noConversion"/>
  </si>
  <si>
    <t>TAX_COLLECTION_RESPONSIBILITY</t>
    <phoneticPr fontId="1" type="noConversion"/>
  </si>
  <si>
    <t>SELLER</t>
    <phoneticPr fontId="1" type="noConversion"/>
  </si>
  <si>
    <t>列的名称</t>
    <phoneticPr fontId="1" type="noConversion"/>
  </si>
  <si>
    <t>筛选项</t>
    <phoneticPr fontId="1" type="noConversion"/>
  </si>
  <si>
    <t>CC</t>
    <phoneticPr fontId="1" type="noConversion"/>
  </si>
  <si>
    <t>TAXABLE_JURISDICTION</t>
    <phoneticPr fontId="1" type="noConversion"/>
  </si>
  <si>
    <t>F</t>
    <phoneticPr fontId="1" type="noConversion"/>
  </si>
  <si>
    <t>TRANSACTION_TYPE</t>
    <phoneticPr fontId="1" type="noConversion"/>
  </si>
  <si>
    <t>AE</t>
    <phoneticPr fontId="1" type="noConversion"/>
  </si>
  <si>
    <t>PRICE_OF_ITEMS_VAT_RATE_PERCENT</t>
    <phoneticPr fontId="1" type="noConversion"/>
  </si>
  <si>
    <t>BA</t>
    <phoneticPr fontId="1" type="noConversion"/>
  </si>
  <si>
    <t>TOTAL_ACTIVITY_VALUE_AMT_VAT_INCL</t>
    <phoneticPr fontId="1" type="noConversion"/>
  </si>
  <si>
    <t>B</t>
    <phoneticPr fontId="1" type="noConversion"/>
  </si>
  <si>
    <t>ACTIVITY_PERIOD</t>
    <phoneticPr fontId="1" type="noConversion"/>
  </si>
  <si>
    <t>按月份分别统计</t>
    <phoneticPr fontId="1" type="noConversion"/>
  </si>
  <si>
    <t>没有代扣代缴SELLER应交税金的申报筛选</t>
    <phoneticPr fontId="1" type="noConversion"/>
  </si>
  <si>
    <t>A2</t>
    <phoneticPr fontId="1" type="noConversion"/>
  </si>
  <si>
    <t>剔除0</t>
    <phoneticPr fontId="1" type="noConversion"/>
  </si>
  <si>
    <t>筛选0</t>
    <phoneticPr fontId="1" type="noConversion"/>
  </si>
  <si>
    <t>B1</t>
    <phoneticPr fontId="1" type="noConversion"/>
  </si>
  <si>
    <t>针对COMMINGLING_SELL的计算（计入销售）</t>
    <phoneticPr fontId="1" type="noConversion"/>
  </si>
  <si>
    <t>COMMINGLING_SELL</t>
    <phoneticPr fontId="1" type="noConversion"/>
  </si>
  <si>
    <t>BB</t>
    <phoneticPr fontId="1" type="noConversion"/>
  </si>
  <si>
    <t>TRANSACTION_CURRENCY_CODE</t>
    <phoneticPr fontId="1" type="noConversion"/>
  </si>
  <si>
    <t>货币</t>
    <phoneticPr fontId="1" type="noConversion"/>
  </si>
  <si>
    <t>亚马逊-EU计算逻辑(以德国为例)</t>
    <phoneticPr fontId="1" type="noConversion"/>
  </si>
  <si>
    <t>求和(A1)-注意不同货币需要统一转换为EUR</t>
    <phoneticPr fontId="1" type="noConversion"/>
  </si>
  <si>
    <t>求和(A2)-注意不同货币需要统一转换为EUR</t>
    <phoneticPr fontId="1" type="noConversion"/>
  </si>
  <si>
    <t>求和(B1)-注意不同货币需要统一转换为EUR</t>
    <phoneticPr fontId="1" type="noConversion"/>
  </si>
  <si>
    <t>BP</t>
    <phoneticPr fontId="1" type="noConversion"/>
  </si>
  <si>
    <t>SALE_DEPART_COUNTRY</t>
    <phoneticPr fontId="1" type="noConversion"/>
  </si>
  <si>
    <t>BQ</t>
    <phoneticPr fontId="1" type="noConversion"/>
  </si>
  <si>
    <t>SALE_ARRIVAL_COUNTRY</t>
    <phoneticPr fontId="1" type="noConversion"/>
  </si>
  <si>
    <t>CA</t>
    <phoneticPr fontId="1" type="noConversion"/>
  </si>
  <si>
    <t>BUYER_VAT_NUMBER</t>
    <phoneticPr fontId="1" type="noConversion"/>
  </si>
  <si>
    <t>剔除空白</t>
    <phoneticPr fontId="1" type="noConversion"/>
  </si>
  <si>
    <t>EC sales，欧盟境内跨国B2B销售；</t>
    <phoneticPr fontId="1" type="noConversion"/>
  </si>
  <si>
    <t>A3</t>
    <phoneticPr fontId="1" type="noConversion"/>
  </si>
  <si>
    <t>税率不为0的EC sales；</t>
    <phoneticPr fontId="1" type="noConversion"/>
  </si>
  <si>
    <t>求和(A3)-注意不同货币需要统一转换为EUR</t>
    <phoneticPr fontId="1" type="noConversion"/>
  </si>
  <si>
    <t>转移税，acquisition(转入)</t>
    <phoneticPr fontId="1" type="noConversion"/>
  </si>
  <si>
    <t>FC_TRANSFER</t>
    <phoneticPr fontId="1" type="noConversion"/>
  </si>
  <si>
    <t>BK</t>
    <phoneticPr fontId="1" type="noConversion"/>
  </si>
  <si>
    <t>BN</t>
    <phoneticPr fontId="1" type="noConversion"/>
  </si>
  <si>
    <t>ARRIVAL_COUNTRY</t>
    <phoneticPr fontId="1" type="noConversion"/>
  </si>
  <si>
    <t>N</t>
    <phoneticPr fontId="1" type="noConversion"/>
  </si>
  <si>
    <t>ASIN</t>
    <phoneticPr fontId="1" type="noConversion"/>
  </si>
  <si>
    <t>识别ASIN对应的成本价（成本价需要客户提供）</t>
    <phoneticPr fontId="1" type="noConversion"/>
  </si>
  <si>
    <t>Q</t>
    <phoneticPr fontId="1" type="noConversion"/>
  </si>
  <si>
    <t>QTY</t>
    <phoneticPr fontId="1" type="noConversion"/>
  </si>
  <si>
    <t>数量</t>
    <phoneticPr fontId="1" type="noConversion"/>
  </si>
  <si>
    <t>注：代码分类如下：A类-应计税的销售；B类-不计税销售；C类-抵扣；P类-递延；F类-转移；</t>
    <phoneticPr fontId="1" type="noConversion"/>
  </si>
  <si>
    <t>转移税，dispatch(转出)</t>
    <phoneticPr fontId="1" type="noConversion"/>
  </si>
  <si>
    <t>DEPARTURE_COUNTRY</t>
    <phoneticPr fontId="1" type="noConversion"/>
  </si>
  <si>
    <t>A4</t>
    <phoneticPr fontId="1" type="noConversion"/>
  </si>
  <si>
    <t>off-Amazon 非亚马逊的应税销售</t>
    <phoneticPr fontId="1" type="noConversion"/>
  </si>
  <si>
    <t>注：</t>
    <phoneticPr fontId="1" type="noConversion"/>
  </si>
  <si>
    <t>GERMANY（如申报其他国家，按对应国家筛选）</t>
    <phoneticPr fontId="1" type="noConversion"/>
  </si>
  <si>
    <t>筛选DE（如申报其他国家，按对应国家筛选）</t>
    <phoneticPr fontId="1" type="noConversion"/>
  </si>
  <si>
    <t>B2</t>
    <phoneticPr fontId="1" type="noConversion"/>
  </si>
  <si>
    <t>C1</t>
    <phoneticPr fontId="1" type="noConversion"/>
  </si>
  <si>
    <t>off-Amazon 非亚马逊的代扣代缴订单</t>
    <phoneticPr fontId="1" type="noConversion"/>
  </si>
  <si>
    <t>步骤</t>
    <phoneticPr fontId="1" type="noConversion"/>
  </si>
  <si>
    <t>备注</t>
    <phoneticPr fontId="1" type="noConversion"/>
  </si>
  <si>
    <t>注意：需要提醒客户，如果有OSS，德国VAT申报中仅申报德国本地销售；</t>
    <phoneticPr fontId="1" type="noConversion"/>
  </si>
  <si>
    <t>VIES验证欧盟税号是否有效链接：</t>
    <phoneticPr fontId="1" type="noConversion"/>
  </si>
  <si>
    <t>https://ec.europa.eu/taxation_customs/vies/</t>
    <phoneticPr fontId="1" type="noConversion"/>
  </si>
  <si>
    <t>注意：提醒客户OSS只需申报欧盟境内跨国B2C销售；</t>
    <phoneticPr fontId="1" type="noConversion"/>
  </si>
  <si>
    <t>零税率销售</t>
    <phoneticPr fontId="1" type="noConversion"/>
  </si>
  <si>
    <t>A5</t>
    <phoneticPr fontId="1" type="noConversion"/>
  </si>
  <si>
    <t>欧盟本地卖家平台未代扣代缴，没有代扣代缴销售需要申报；</t>
    <phoneticPr fontId="1" type="noConversion"/>
  </si>
  <si>
    <t>注：可能存在部分非亚马逊平台，即使是欧盟本地卖家仍代扣代缴，这种情况下需要申报代扣代缴销售；需要提醒客户，如果有OSS，德国VAT申报中仅申报德国本地代扣代缴销售；</t>
    <phoneticPr fontId="1" type="noConversion"/>
  </si>
  <si>
    <t>OSS申报欧盟境内亚马逊跨国B2C销售</t>
    <phoneticPr fontId="1" type="noConversion"/>
  </si>
  <si>
    <t>筛选DE</t>
    <phoneticPr fontId="1" type="noConversion"/>
  </si>
  <si>
    <t>剔除DE</t>
    <phoneticPr fontId="1" type="noConversion"/>
  </si>
  <si>
    <t>重复以上步骤1-7，分别统计每个到货国的汇总金额；参考右侧汇总表格；</t>
    <phoneticPr fontId="1" type="noConversion"/>
  </si>
  <si>
    <t>A6</t>
    <phoneticPr fontId="1" type="noConversion"/>
  </si>
  <si>
    <t>A6（不含税金额）-注意不同货币需要统一转换为EUR</t>
    <phoneticPr fontId="1" type="noConversion"/>
  </si>
  <si>
    <t>由客户在Saas系统上填写不含税金额，需要按照右侧分别按国家填写金额；</t>
    <phoneticPr fontId="1" type="noConversion"/>
  </si>
  <si>
    <t>求和(B2)-注意不同货币需要统一转换为EUR</t>
    <phoneticPr fontId="1" type="noConversion"/>
  </si>
  <si>
    <t>求和(F1)=成本价*数量</t>
    <phoneticPr fontId="1" type="noConversion"/>
  </si>
  <si>
    <t>求和(F2)=成本价*数量</t>
    <phoneticPr fontId="1" type="noConversion"/>
  </si>
  <si>
    <t>更新成本价，以计算转移税；</t>
    <phoneticPr fontId="1" type="noConversion"/>
  </si>
  <si>
    <t>系统每月根据亚马逊数据，提取ASIN和SKU；</t>
    <phoneticPr fontId="1" type="noConversion"/>
  </si>
  <si>
    <t>由客户登陆Saas系统填写成本价和货币，货币建议统一为EUR；</t>
    <phoneticPr fontId="1" type="noConversion"/>
  </si>
  <si>
    <t>成本更新模板请参考附件：“成本价更新模板”；</t>
    <phoneticPr fontId="1" type="noConversion"/>
  </si>
  <si>
    <t>COMMINGLING_BUY</t>
    <phoneticPr fontId="1" type="noConversion"/>
  </si>
  <si>
    <t>针对COMMINGLING_BUY的计算（计入采购）</t>
    <phoneticPr fontId="1" type="noConversion"/>
  </si>
  <si>
    <t>求和(C1)-注意不同货币需要统一转换为EUR</t>
    <phoneticPr fontId="1" type="noConversion"/>
  </si>
  <si>
    <t>C2</t>
    <phoneticPr fontId="1" type="noConversion"/>
  </si>
  <si>
    <t>标题</t>
    <phoneticPr fontId="1" type="noConversion"/>
  </si>
  <si>
    <t>说明</t>
    <phoneticPr fontId="1" type="noConversion"/>
  </si>
  <si>
    <t>公式</t>
    <phoneticPr fontId="1" type="noConversion"/>
  </si>
  <si>
    <t>需要缴税的订单</t>
    <phoneticPr fontId="1" type="noConversion"/>
  </si>
  <si>
    <t>VAT report-0%</t>
    <phoneticPr fontId="1" type="noConversion"/>
  </si>
  <si>
    <t>0税率订单</t>
    <phoneticPr fontId="1" type="noConversion"/>
  </si>
  <si>
    <t>EC sales</t>
    <phoneticPr fontId="1" type="noConversion"/>
  </si>
  <si>
    <t>欧盟内跨国B2B订单，0税率</t>
    <phoneticPr fontId="1" type="noConversion"/>
  </si>
  <si>
    <t>转移税-转入</t>
    <phoneticPr fontId="1" type="noConversion"/>
  </si>
  <si>
    <t>转移税-转出</t>
    <phoneticPr fontId="1" type="noConversion"/>
  </si>
  <si>
    <t>Commingling Buy</t>
    <phoneticPr fontId="1" type="noConversion"/>
  </si>
  <si>
    <t>亚马逊混合交易-采购</t>
    <phoneticPr fontId="1" type="noConversion"/>
  </si>
  <si>
    <t>=C1</t>
    <phoneticPr fontId="1" type="noConversion"/>
  </si>
  <si>
    <t>Commingling Sell</t>
    <phoneticPr fontId="1" type="noConversion"/>
  </si>
  <si>
    <t>亚马逊混合交易-销售</t>
    <phoneticPr fontId="1" type="noConversion"/>
  </si>
  <si>
    <t>=A2</t>
    <phoneticPr fontId="1" type="noConversion"/>
  </si>
  <si>
    <t>Marketplace</t>
    <phoneticPr fontId="1" type="noConversion"/>
  </si>
  <si>
    <t>平台代扣代缴</t>
    <phoneticPr fontId="1" type="noConversion"/>
  </si>
  <si>
    <t>VAT to reclaim</t>
    <phoneticPr fontId="1" type="noConversion"/>
  </si>
  <si>
    <t>进项抵扣，如进口税单，采购发票等</t>
    <phoneticPr fontId="1" type="noConversion"/>
  </si>
  <si>
    <t>=C2</t>
    <phoneticPr fontId="1" type="noConversion"/>
  </si>
  <si>
    <t>本地B2B销售</t>
    <phoneticPr fontId="1" type="noConversion"/>
  </si>
  <si>
    <t>筛选GERMANY</t>
    <phoneticPr fontId="1" type="noConversion"/>
  </si>
  <si>
    <t>求和(A5)-注意不同货币需要统一转换为EUR</t>
    <phoneticPr fontId="1" type="noConversion"/>
  </si>
  <si>
    <t>F1 &amp; F2</t>
    <phoneticPr fontId="1" type="noConversion"/>
  </si>
  <si>
    <t>剔除DE和SK（如申报其他国家，把DE换成对应国家即可）</t>
    <phoneticPr fontId="1" type="noConversion"/>
  </si>
  <si>
    <t>Acquisition-19%(发出国无税号)</t>
    <phoneticPr fontId="1" type="noConversion"/>
  </si>
  <si>
    <t>Acquisition-0%（发出国有税号）</t>
    <phoneticPr fontId="1" type="noConversion"/>
  </si>
  <si>
    <t>F3 &amp; F4</t>
    <phoneticPr fontId="1" type="noConversion"/>
  </si>
  <si>
    <t>Dispatch-19%（到货国无税号）</t>
    <phoneticPr fontId="1" type="noConversion"/>
  </si>
  <si>
    <t>求和(F3)=成本价*数量</t>
    <phoneticPr fontId="1" type="noConversion"/>
  </si>
  <si>
    <t>Dispatch-0%（到货国有税号）</t>
    <phoneticPr fontId="1" type="noConversion"/>
  </si>
  <si>
    <t>求和(F4)=成本价*数量</t>
    <phoneticPr fontId="1" type="noConversion"/>
  </si>
  <si>
    <t>Acquisition如果发出国没有税号，需要缴纳转移税；</t>
    <phoneticPr fontId="1" type="noConversion"/>
  </si>
  <si>
    <t>Dispatch如果客户提供到货国欧盟税号，则只需申报即可，税金为0,；如客户在到货国没有税号，需按申报国家税率计税；（需连接VIES每月测试欧盟税号是否有效）</t>
    <phoneticPr fontId="1" type="noConversion"/>
  </si>
  <si>
    <t>进口税单的抵扣</t>
    <phoneticPr fontId="1" type="noConversion"/>
  </si>
  <si>
    <t>由客户自行在系统填写抵扣金额(C2)，并上传进口税单；</t>
    <phoneticPr fontId="1" type="noConversion"/>
  </si>
  <si>
    <t>C3</t>
    <phoneticPr fontId="1" type="noConversion"/>
  </si>
  <si>
    <t>采购发票的抵扣</t>
    <phoneticPr fontId="1" type="noConversion"/>
  </si>
  <si>
    <t>由客户自行在系统填写抵扣金额(C3)，并上传采购发票；</t>
    <phoneticPr fontId="1" type="noConversion"/>
  </si>
  <si>
    <t>序号</t>
    <phoneticPr fontId="1" type="noConversion"/>
  </si>
  <si>
    <t>德国回执</t>
    <phoneticPr fontId="1" type="noConversion"/>
  </si>
  <si>
    <t>释义</t>
    <phoneticPr fontId="1" type="noConversion"/>
  </si>
  <si>
    <t>VAT report-19%</t>
    <phoneticPr fontId="1" type="noConversion"/>
  </si>
  <si>
    <t>应税净销售额(含转移税需要缴税部分)</t>
    <phoneticPr fontId="1" type="noConversion"/>
  </si>
  <si>
    <t>EC sales + Dispatch中0税率部分</t>
    <phoneticPr fontId="1" type="noConversion"/>
  </si>
  <si>
    <t>OMP+VAT report中0税率销售</t>
    <phoneticPr fontId="1" type="noConversion"/>
  </si>
  <si>
    <t>Acquisition-19%</t>
    <phoneticPr fontId="1" type="noConversion"/>
  </si>
  <si>
    <t>Acquisition中0税率部分</t>
    <phoneticPr fontId="1" type="noConversion"/>
  </si>
  <si>
    <t>Acquisition-0%</t>
    <phoneticPr fontId="1" type="noConversion"/>
  </si>
  <si>
    <t>89栏的税金</t>
    <phoneticPr fontId="1" type="noConversion"/>
  </si>
  <si>
    <t>=89栏*19%</t>
    <phoneticPr fontId="1" type="noConversion"/>
  </si>
  <si>
    <t>Dispatch-19%</t>
    <phoneticPr fontId="1" type="noConversion"/>
  </si>
  <si>
    <t>抵扣进口税单</t>
    <phoneticPr fontId="1" type="noConversion"/>
  </si>
  <si>
    <t>Dispatch-0%</t>
    <phoneticPr fontId="1" type="noConversion"/>
  </si>
  <si>
    <t>抵扣从其他企业采购的发票+commingling buy</t>
    <phoneticPr fontId="1" type="noConversion"/>
  </si>
  <si>
    <t>=C3+C1</t>
    <phoneticPr fontId="1" type="noConversion"/>
  </si>
  <si>
    <t>应交税金</t>
    <phoneticPr fontId="1" type="noConversion"/>
  </si>
  <si>
    <t>=81栏*19%-62栏-66栏</t>
    <phoneticPr fontId="1" type="noConversion"/>
  </si>
  <si>
    <t>更改申报10项</t>
    <phoneticPr fontId="1" type="noConversion"/>
  </si>
  <si>
    <t>税金抵扣29项</t>
    <phoneticPr fontId="1" type="noConversion"/>
  </si>
  <si>
    <t>空着</t>
    <phoneticPr fontId="1" type="noConversion"/>
  </si>
  <si>
    <t>=C2+C3</t>
    <phoneticPr fontId="1" type="noConversion"/>
  </si>
  <si>
    <t>由客户在Saas系统上填写含税金额</t>
    <phoneticPr fontId="1" type="noConversion"/>
  </si>
  <si>
    <t>A4（含税金额）-注意不同货币需要统一转换为EUR</t>
    <phoneticPr fontId="1" type="noConversion"/>
  </si>
  <si>
    <t>F5</t>
  </si>
  <si>
    <t>如果客户提供线下货物转移数据，需要客户填写以下信息</t>
  </si>
  <si>
    <t>发货国</t>
  </si>
  <si>
    <t>德国</t>
  </si>
  <si>
    <t>货物成本价总金额</t>
  </si>
  <si>
    <t>如有税单提醒客户按照A00金额填写（F5）</t>
  </si>
  <si>
    <t>F6</t>
  </si>
  <si>
    <t>如有税单提醒客户按照A00金额填写（F6）</t>
  </si>
  <si>
    <t>F7</t>
  </si>
  <si>
    <t>到货国</t>
  </si>
  <si>
    <t>如有税单提醒客户按照A00金额填写（F7）</t>
  </si>
  <si>
    <t>F8</t>
  </si>
  <si>
    <t>如有税单提醒客户按照A00金额填写（F8）</t>
  </si>
  <si>
    <t>VAT Due</t>
    <phoneticPr fontId="1" type="noConversion"/>
  </si>
  <si>
    <t>应交税金</t>
    <phoneticPr fontId="1" type="noConversion"/>
  </si>
  <si>
    <t>=(A1+A2+A3+A4+A5+F1+F3)*19%-C1-C2-C3</t>
    <phoneticPr fontId="1" type="noConversion"/>
  </si>
  <si>
    <t>=B3+B4/1.19</t>
    <phoneticPr fontId="1" type="noConversion"/>
  </si>
  <si>
    <t>=F1+F8</t>
    <phoneticPr fontId="1" type="noConversion"/>
  </si>
  <si>
    <t>=F2+F7</t>
    <phoneticPr fontId="1" type="noConversion"/>
  </si>
  <si>
    <t>=F3+F6</t>
    <phoneticPr fontId="1" type="noConversion"/>
  </si>
  <si>
    <t>=F4+F5</t>
    <phoneticPr fontId="1" type="noConversion"/>
  </si>
  <si>
    <t>0</t>
    <phoneticPr fontId="1" type="noConversion"/>
  </si>
  <si>
    <t>B3</t>
    <phoneticPr fontId="1" type="noConversion"/>
  </si>
  <si>
    <t>B4</t>
    <phoneticPr fontId="1" type="noConversion"/>
  </si>
  <si>
    <t>B4（含税金额）-注意不同货币需要统一转换为EUR</t>
    <phoneticPr fontId="1" type="noConversion"/>
  </si>
  <si>
    <t>到货国</t>
    <phoneticPr fontId="1" type="noConversion"/>
  </si>
  <si>
    <t>有税号</t>
    <phoneticPr fontId="1" type="noConversion"/>
  </si>
  <si>
    <t>无税号</t>
    <phoneticPr fontId="1" type="noConversion"/>
  </si>
  <si>
    <t>SALE 和 REFUND 和 LIQUIDATION_SALE 和 LIQUIDATION_REFUND</t>
    <phoneticPr fontId="1" type="noConversion"/>
  </si>
  <si>
    <t>增加筛选LIQUIDATION_SALE 和 LIQUIDATION_REFUND</t>
    <phoneticPr fontId="1" type="noConversion"/>
  </si>
  <si>
    <t>删除A5</t>
    <phoneticPr fontId="1" type="noConversion"/>
  </si>
  <si>
    <t>新增A6</t>
    <phoneticPr fontId="1" type="noConversion"/>
  </si>
  <si>
    <t>税率不为0的自发货；</t>
    <phoneticPr fontId="1" type="noConversion"/>
  </si>
  <si>
    <t>筛选Seller</t>
    <phoneticPr fontId="1" type="noConversion"/>
  </si>
  <si>
    <t>筛选GERMANY（如申报其他国家，按对应国家筛选）</t>
    <phoneticPr fontId="1" type="noConversion"/>
  </si>
  <si>
    <t>剔除EU成员国（详见附件）</t>
    <phoneticPr fontId="1" type="noConversion"/>
  </si>
  <si>
    <t>求和(A6)-注意不同货币需要统一转换为EUR</t>
    <phoneticPr fontId="1" type="noConversion"/>
  </si>
  <si>
    <t>CJ</t>
    <phoneticPr fontId="1" type="noConversion"/>
  </si>
  <si>
    <t>EXPORT_OUTSIDE_EU</t>
    <phoneticPr fontId="1" type="noConversion"/>
  </si>
  <si>
    <t>筛选YES</t>
    <phoneticPr fontId="1" type="noConversion"/>
  </si>
  <si>
    <t>B5</t>
    <phoneticPr fontId="1" type="noConversion"/>
  </si>
  <si>
    <t>自发货零税率订单</t>
    <phoneticPr fontId="1" type="noConversion"/>
  </si>
  <si>
    <t>求和(B5)-注意不同货币需要统一转换为EUR</t>
    <phoneticPr fontId="1" type="noConversion"/>
  </si>
  <si>
    <t>新增步骤</t>
    <phoneticPr fontId="1" type="noConversion"/>
  </si>
  <si>
    <t>增加B5</t>
    <phoneticPr fontId="1" type="noConversion"/>
  </si>
  <si>
    <t>剔除YES</t>
    <phoneticPr fontId="1" type="noConversion"/>
  </si>
  <si>
    <t>删除A5，增加A6，剔税</t>
    <phoneticPr fontId="1" type="noConversion"/>
  </si>
  <si>
    <t>新增B5</t>
    <phoneticPr fontId="1" type="noConversion"/>
  </si>
  <si>
    <t>=(A1+A2+A3+A4+A6)/1.19+F1+F3+F6+F8</t>
    <phoneticPr fontId="1" type="noConversion"/>
  </si>
  <si>
    <t>=B1+B3+B4/1.19+B5</t>
    <phoneticPr fontId="1" type="noConversion"/>
  </si>
  <si>
    <t>=A1+A3+A4+A6</t>
    <phoneticPr fontId="1" type="noConversion"/>
  </si>
  <si>
    <t>删除A5，增加A6</t>
    <phoneticPr fontId="1" type="noConversion"/>
  </si>
  <si>
    <t>=B1+B5</t>
    <phoneticPr fontId="1" type="noConversion"/>
  </si>
  <si>
    <t>B7</t>
    <phoneticPr fontId="1" type="noConversion"/>
  </si>
  <si>
    <t>新增</t>
    <phoneticPr fontId="1" type="noConversion"/>
  </si>
  <si>
    <t>EC sales，欧盟境内非亚马逊跨国B2B销售；</t>
    <phoneticPr fontId="1" type="noConversion"/>
  </si>
  <si>
    <t>由客户在Saas系统上填写含税金额</t>
    <phoneticPr fontId="1" type="noConversion"/>
  </si>
  <si>
    <t>B7（含税金额）-注意不同货币需要统一转换为EUR</t>
    <phoneticPr fontId="1" type="noConversion"/>
  </si>
  <si>
    <t>DE（如申报其他国家，按对应国家筛选）</t>
    <phoneticPr fontId="1" type="noConversion"/>
  </si>
  <si>
    <t>DE（如申报其他国家，按对应国家筛选）</t>
    <phoneticPr fontId="1" type="noConversion"/>
  </si>
  <si>
    <t>DE（如申报其他国家，按对应国家筛选）</t>
    <phoneticPr fontId="1" type="noConversion"/>
  </si>
  <si>
    <t>剔除DE</t>
    <phoneticPr fontId="1" type="noConversion"/>
  </si>
  <si>
    <t>DE（如申报其他国家，按对应国家筛选）</t>
    <phoneticPr fontId="1" type="noConversion"/>
  </si>
  <si>
    <t>发货国   是否递延</t>
    <phoneticPr fontId="1" type="noConversion"/>
  </si>
  <si>
    <t>发货国   是否递延</t>
    <phoneticPr fontId="1" type="noConversion"/>
  </si>
  <si>
    <r>
      <t xml:space="preserve">有税号 或 有递延 或 </t>
    </r>
    <r>
      <rPr>
        <sz val="11"/>
        <color rgb="FFFF0000"/>
        <rFont val="等线"/>
        <family val="3"/>
        <charset val="134"/>
        <scheme val="minor"/>
      </rPr>
      <t xml:space="preserve"> 是欧盟当地跨国采购</t>
    </r>
    <phoneticPr fontId="1" type="noConversion"/>
  </si>
  <si>
    <r>
      <t xml:space="preserve">无税号 且 无递延 且 </t>
    </r>
    <r>
      <rPr>
        <sz val="11"/>
        <color rgb="FFFF0000"/>
        <rFont val="等线"/>
        <family val="3"/>
        <charset val="134"/>
        <scheme val="minor"/>
      </rPr>
      <t>非欧盟当地跨国采购</t>
    </r>
    <phoneticPr fontId="1" type="noConversion"/>
  </si>
  <si>
    <t>=B2+B7</t>
    <phoneticPr fontId="1" type="noConversion"/>
  </si>
  <si>
    <t>=B2+B7+F4+F5</t>
    <phoneticPr fontId="1" type="noConversion"/>
  </si>
  <si>
    <t>新增B7</t>
    <phoneticPr fontId="1" type="noConversion"/>
  </si>
  <si>
    <t>剔除0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</si>
</sst>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strike/>
      <sz val="11"/>
      <color theme="1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0" borderId="0" xfId="1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1304925</xdr:colOff>
      <xdr:row>6</xdr:row>
      <xdr:rowOff>47625</xdr:rowOff>
    </xdr:from>
    <xdr:to>
      <xdr:col>5</xdr:col>
      <xdr:colOff>542925</xdr:colOff>
      <xdr:row>9</xdr:row>
      <xdr:rowOff>0</xdr:rowOff>
    </xdr:to>
    <xdr:sp macro="" textlink="">
      <xdr:nvSpPr>
        <xdr:cNvPr id="2" name="箭头: 右 1">
          <a:extLst>
            <a:ext uri="{FF2B5EF4-FFF2-40B4-BE49-F238E27FC236}">
              <a16:creationId xmlns:a16="http://schemas.microsoft.com/office/drawing/2014/main" id="{E3A8268C-2A0C-4F67-AD80-391F69FC9AD0}"/>
            </a:ext>
          </a:extLst>
        </xdr:cNvPr>
        <xdr:cNvSpPr/>
      </xdr:nvSpPr>
      <xdr:spPr>
        <a:xfrm>
          <a:off x="5457825" y="1099185"/>
          <a:ext cx="1706880" cy="4781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0</xdr:rowOff>
    </xdr:from>
    <xdr:to>
      <xdr:col>12</xdr:col>
      <xdr:colOff>475636</xdr:colOff>
      <xdr:row>40</xdr:row>
      <xdr:rowOff>113381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A053F23-3CA3-E277-58D3-3BD2BFBFA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82425" y="0"/>
          <a:ext cx="4914286" cy="73523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2_2" displayName="表2_2" ref="A4:E55" totalsRowShown="0">
  <tableColumns count="5">
    <tableColumn id="1" name="亚马逊-EU计算逻辑(以德国为例)"/>
    <tableColumn id="2" name="筛选步骤">
      <calculatedColumnFormula>ROW()-26</calculatedColumnFormula>
    </tableColumn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表2_258" displayName="表2_258" ref="A4:E21" totalsRowShown="0">
  <tableColumns count="5">
    <tableColumn id="1" name="亚马逊-EU计算逻辑(以德国为例)"/>
    <tableColumn id="2" name="筛选步骤">
      <calculatedColumnFormula>ROW()-4</calculatedColumnFormula>
    </tableColumn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表2" displayName="表2" ref="A4:E12" totalsRowShown="0">
  <tableColumns count="5">
    <tableColumn id="1" name="亚马逊-EU计算逻辑(以德国为例)"/>
    <tableColumn id="2" name="筛选步骤">
      <calculatedColumnFormula>ROW()-26</calculatedColumnFormula>
    </tableColumn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表2_410" displayName="表2_410" ref="A4:E40" totalsRowShown="0">
  <tableColumns count="5">
    <tableColumn id="1" name="亚马逊-EU计算逻辑(以德国为例)"/>
    <tableColumn id="2" name="筛选步骤">
      <calculatedColumnFormula>ROW()-26</calculatedColumnFormula>
    </tableColumn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表2_4678" displayName="表2_4678" ref="A4:C7" totalsRowShown="0">
  <tableColumns count="3">
    <tableColumn id="1" name="亚马逊-EU计算逻辑(以德国为例)"/>
    <tableColumn id="2" name="步骤">
      <calculatedColumnFormula>ROW()-26</calculatedColumnFormula>
    </tableColumn>
    <tableColumn id="5" name="备注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表2_46" displayName="表2_46" ref="A4:E12" totalsRowShown="0">
  <tableColumns count="5">
    <tableColumn id="1" name="亚马逊-EU计算逻辑(以德国为例)"/>
    <tableColumn id="2" name="筛选步骤">
      <calculatedColumnFormula>ROW()-26</calculatedColumnFormula>
    </tableColumn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表2_467" displayName="表2_467" ref="A4:E16" totalsRowShown="0">
  <tableColumns count="5">
    <tableColumn id="1" name="亚马逊-EU计算逻辑(以德国为例)"/>
    <tableColumn id="2" name="筛选步骤">
      <calculatedColumnFormula>ROW()-26</calculatedColumnFormula>
    </tableColumn>
    <tableColumn id="5" name="列"/>
    <tableColumn id="3" name="列的名称"/>
    <tableColumn id="4" name="筛选项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表2_25" displayName="表2_25" ref="A4:E21" totalsRowShown="0">
  <tableColumns count="5">
    <tableColumn id="1" name="亚马逊-EU计算逻辑(以德国为例)"/>
    <tableColumn id="2" name="筛选步骤">
      <calculatedColumnFormula>ROW()-26</calculatedColumnFormula>
    </tableColumn>
    <tableColumn id="3" name="列"/>
    <tableColumn id="4" name="列的名称"/>
    <tableColumn id="5" name="筛选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c.europa.eu/taxation_customs/vie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29" workbookViewId="0">
      <selection activeCell="E44" sqref="E44"/>
    </sheetView>
  </sheetViews>
  <sheetFormatPr defaultRowHeight="13.8" x14ac:dyDescent="0.25"/>
  <cols>
    <col min="1" max="1" width="42.77734375" bestFit="1" customWidth="1"/>
    <col min="2" max="2" width="10.21875" customWidth="1"/>
    <col min="4" max="4" width="38.33203125" customWidth="1"/>
    <col min="5" max="5" width="61.109375" bestFit="1" customWidth="1"/>
  </cols>
  <sheetData>
    <row r="1" spans="1:6" x14ac:dyDescent="0.25">
      <c r="A1" s="6" t="s">
        <v>55</v>
      </c>
      <c r="B1" s="6"/>
      <c r="C1" s="6"/>
      <c r="D1" s="6"/>
      <c r="E1" s="6"/>
    </row>
    <row r="4" spans="1:6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6" x14ac:dyDescent="0.25">
      <c r="A5" t="s">
        <v>0</v>
      </c>
      <c r="B5">
        <f>ROW()-4</f>
        <v>1</v>
      </c>
      <c r="C5" t="s">
        <v>3</v>
      </c>
      <c r="D5" t="s">
        <v>4</v>
      </c>
      <c r="E5" t="s">
        <v>5</v>
      </c>
    </row>
    <row r="6" spans="1:6" x14ac:dyDescent="0.25">
      <c r="A6" t="s">
        <v>19</v>
      </c>
      <c r="B6">
        <f t="shared" ref="B6:B12" si="0">ROW()-4</f>
        <v>2</v>
      </c>
      <c r="C6" t="s">
        <v>33</v>
      </c>
      <c r="D6" t="s">
        <v>34</v>
      </c>
      <c r="E6" t="s">
        <v>217</v>
      </c>
    </row>
    <row r="7" spans="1:6" x14ac:dyDescent="0.25">
      <c r="B7">
        <f t="shared" si="0"/>
        <v>3</v>
      </c>
      <c r="C7" t="s">
        <v>35</v>
      </c>
      <c r="D7" t="s">
        <v>36</v>
      </c>
      <c r="E7" t="s">
        <v>218</v>
      </c>
    </row>
    <row r="8" spans="1:6" x14ac:dyDescent="0.25">
      <c r="B8">
        <f t="shared" si="0"/>
        <v>4</v>
      </c>
      <c r="C8" s="3" t="s">
        <v>10</v>
      </c>
      <c r="D8" s="3" t="s">
        <v>11</v>
      </c>
      <c r="E8" s="3" t="s">
        <v>187</v>
      </c>
      <c r="F8" t="s">
        <v>188</v>
      </c>
    </row>
    <row r="9" spans="1:6" x14ac:dyDescent="0.25">
      <c r="B9">
        <f t="shared" si="0"/>
        <v>5</v>
      </c>
      <c r="C9" t="s">
        <v>12</v>
      </c>
      <c r="D9" t="s">
        <v>13</v>
      </c>
      <c r="E9" t="s">
        <v>21</v>
      </c>
    </row>
    <row r="10" spans="1:6" x14ac:dyDescent="0.25">
      <c r="B10">
        <f t="shared" si="0"/>
        <v>6</v>
      </c>
      <c r="C10" t="s">
        <v>16</v>
      </c>
      <c r="D10" t="s">
        <v>17</v>
      </c>
      <c r="E10" t="s">
        <v>18</v>
      </c>
    </row>
    <row r="11" spans="1:6" x14ac:dyDescent="0.25">
      <c r="B11">
        <f t="shared" si="0"/>
        <v>7</v>
      </c>
      <c r="C11" t="s">
        <v>26</v>
      </c>
      <c r="D11" t="s">
        <v>27</v>
      </c>
      <c r="E11" t="s">
        <v>28</v>
      </c>
    </row>
    <row r="12" spans="1:6" x14ac:dyDescent="0.25">
      <c r="B12">
        <f t="shared" si="0"/>
        <v>8</v>
      </c>
      <c r="C12" t="s">
        <v>14</v>
      </c>
      <c r="D12" t="s">
        <v>15</v>
      </c>
      <c r="E12" t="s">
        <v>30</v>
      </c>
    </row>
    <row r="14" spans="1:6" x14ac:dyDescent="0.25">
      <c r="A14" t="s">
        <v>20</v>
      </c>
      <c r="B14" t="s">
        <v>1</v>
      </c>
      <c r="C14" t="s">
        <v>2</v>
      </c>
      <c r="D14" t="s">
        <v>6</v>
      </c>
      <c r="E14" t="s">
        <v>7</v>
      </c>
    </row>
    <row r="15" spans="1:6" x14ac:dyDescent="0.25">
      <c r="A15" t="s">
        <v>24</v>
      </c>
      <c r="B15">
        <f>ROW()-14</f>
        <v>1</v>
      </c>
      <c r="C15" t="s">
        <v>10</v>
      </c>
      <c r="D15" t="s">
        <v>11</v>
      </c>
      <c r="E15" t="s">
        <v>25</v>
      </c>
    </row>
    <row r="16" spans="1:6" x14ac:dyDescent="0.25">
      <c r="B16">
        <f t="shared" ref="B16:B19" si="1">ROW()-14</f>
        <v>2</v>
      </c>
      <c r="C16" t="s">
        <v>8</v>
      </c>
      <c r="D16" t="s">
        <v>9</v>
      </c>
      <c r="E16" t="s">
        <v>61</v>
      </c>
    </row>
    <row r="17" spans="1:6" x14ac:dyDescent="0.25">
      <c r="B17">
        <f t="shared" si="1"/>
        <v>3</v>
      </c>
      <c r="C17" t="s">
        <v>16</v>
      </c>
      <c r="D17" t="s">
        <v>17</v>
      </c>
      <c r="E17" t="s">
        <v>18</v>
      </c>
    </row>
    <row r="18" spans="1:6" x14ac:dyDescent="0.25">
      <c r="B18">
        <f t="shared" si="1"/>
        <v>4</v>
      </c>
      <c r="C18" t="s">
        <v>26</v>
      </c>
      <c r="D18" t="s">
        <v>27</v>
      </c>
      <c r="E18" t="s">
        <v>28</v>
      </c>
    </row>
    <row r="19" spans="1:6" x14ac:dyDescent="0.25">
      <c r="B19">
        <f t="shared" si="1"/>
        <v>5</v>
      </c>
      <c r="C19" t="s">
        <v>14</v>
      </c>
      <c r="D19" t="s">
        <v>15</v>
      </c>
      <c r="E19" t="s">
        <v>31</v>
      </c>
    </row>
    <row r="21" spans="1:6" x14ac:dyDescent="0.25">
      <c r="A21" t="s">
        <v>41</v>
      </c>
      <c r="B21" t="s">
        <v>1</v>
      </c>
      <c r="C21" t="s">
        <v>2</v>
      </c>
      <c r="D21" t="s">
        <v>6</v>
      </c>
      <c r="E21" t="s">
        <v>7</v>
      </c>
    </row>
    <row r="22" spans="1:6" x14ac:dyDescent="0.25">
      <c r="A22" t="s">
        <v>42</v>
      </c>
      <c r="B22">
        <f>ROW()-21</f>
        <v>1</v>
      </c>
      <c r="C22" t="s">
        <v>33</v>
      </c>
      <c r="D22" t="s">
        <v>34</v>
      </c>
      <c r="E22" t="s">
        <v>219</v>
      </c>
    </row>
    <row r="23" spans="1:6" x14ac:dyDescent="0.25">
      <c r="B23">
        <f t="shared" ref="B23:B28" si="2">ROW()-21</f>
        <v>2</v>
      </c>
      <c r="C23" t="s">
        <v>35</v>
      </c>
      <c r="D23" t="s">
        <v>36</v>
      </c>
      <c r="E23" t="s">
        <v>220</v>
      </c>
    </row>
    <row r="24" spans="1:6" x14ac:dyDescent="0.25">
      <c r="B24">
        <f t="shared" si="2"/>
        <v>3</v>
      </c>
      <c r="C24" t="s">
        <v>37</v>
      </c>
      <c r="D24" t="s">
        <v>38</v>
      </c>
      <c r="E24" t="s">
        <v>39</v>
      </c>
    </row>
    <row r="25" spans="1:6" x14ac:dyDescent="0.25">
      <c r="B25">
        <f t="shared" si="2"/>
        <v>4</v>
      </c>
      <c r="C25" t="s">
        <v>12</v>
      </c>
      <c r="D25" t="s">
        <v>13</v>
      </c>
      <c r="E25" t="s">
        <v>21</v>
      </c>
    </row>
    <row r="26" spans="1:6" x14ac:dyDescent="0.25">
      <c r="B26">
        <f t="shared" si="2"/>
        <v>5</v>
      </c>
      <c r="C26" t="s">
        <v>16</v>
      </c>
      <c r="D26" t="s">
        <v>17</v>
      </c>
      <c r="E26" t="s">
        <v>18</v>
      </c>
    </row>
    <row r="27" spans="1:6" x14ac:dyDescent="0.25">
      <c r="B27">
        <f t="shared" si="2"/>
        <v>6</v>
      </c>
      <c r="C27" t="s">
        <v>26</v>
      </c>
      <c r="D27" t="s">
        <v>27</v>
      </c>
      <c r="E27" t="s">
        <v>28</v>
      </c>
    </row>
    <row r="28" spans="1:6" x14ac:dyDescent="0.25">
      <c r="B28">
        <f t="shared" si="2"/>
        <v>7</v>
      </c>
      <c r="C28" t="s">
        <v>14</v>
      </c>
      <c r="D28" t="s">
        <v>15</v>
      </c>
      <c r="E28" t="s">
        <v>43</v>
      </c>
    </row>
    <row r="30" spans="1:6" x14ac:dyDescent="0.25">
      <c r="A30" s="4" t="s">
        <v>73</v>
      </c>
      <c r="B30" s="4" t="s">
        <v>1</v>
      </c>
      <c r="C30" s="4" t="s">
        <v>2</v>
      </c>
      <c r="D30" s="4" t="s">
        <v>6</v>
      </c>
      <c r="E30" s="4" t="s">
        <v>7</v>
      </c>
      <c r="F30" s="3" t="s">
        <v>189</v>
      </c>
    </row>
    <row r="31" spans="1:6" x14ac:dyDescent="0.25">
      <c r="A31" s="4" t="s">
        <v>115</v>
      </c>
      <c r="B31" s="4">
        <f>ROW()-30</f>
        <v>1</v>
      </c>
      <c r="C31" s="4" t="s">
        <v>33</v>
      </c>
      <c r="D31" s="4" t="s">
        <v>34</v>
      </c>
      <c r="E31" s="4" t="s">
        <v>61</v>
      </c>
    </row>
    <row r="32" spans="1:6" x14ac:dyDescent="0.25">
      <c r="A32" s="4"/>
      <c r="B32" s="4">
        <f t="shared" ref="B32:B37" si="3">ROW()-30</f>
        <v>2</v>
      </c>
      <c r="C32" s="4" t="s">
        <v>35</v>
      </c>
      <c r="D32" s="4" t="s">
        <v>36</v>
      </c>
      <c r="E32" s="4" t="s">
        <v>116</v>
      </c>
    </row>
    <row r="33" spans="1:6" x14ac:dyDescent="0.25">
      <c r="A33" s="4"/>
      <c r="B33" s="4">
        <f t="shared" si="3"/>
        <v>3</v>
      </c>
      <c r="C33" s="4" t="s">
        <v>37</v>
      </c>
      <c r="D33" s="4" t="s">
        <v>38</v>
      </c>
      <c r="E33" s="4" t="s">
        <v>39</v>
      </c>
    </row>
    <row r="34" spans="1:6" x14ac:dyDescent="0.25">
      <c r="A34" s="4"/>
      <c r="B34" s="4">
        <f t="shared" si="3"/>
        <v>4</v>
      </c>
      <c r="C34" s="4" t="s">
        <v>12</v>
      </c>
      <c r="D34" s="4" t="s">
        <v>13</v>
      </c>
      <c r="E34" s="4" t="s">
        <v>21</v>
      </c>
    </row>
    <row r="35" spans="1:6" x14ac:dyDescent="0.25">
      <c r="A35" s="4"/>
      <c r="B35" s="4">
        <f t="shared" si="3"/>
        <v>5</v>
      </c>
      <c r="C35" s="4" t="s">
        <v>16</v>
      </c>
      <c r="D35" s="4" t="s">
        <v>17</v>
      </c>
      <c r="E35" s="4" t="s">
        <v>18</v>
      </c>
    </row>
    <row r="36" spans="1:6" x14ac:dyDescent="0.25">
      <c r="A36" s="4"/>
      <c r="B36" s="4">
        <f t="shared" si="3"/>
        <v>6</v>
      </c>
      <c r="C36" s="4" t="s">
        <v>26</v>
      </c>
      <c r="D36" s="4" t="s">
        <v>27</v>
      </c>
      <c r="E36" s="4" t="s">
        <v>28</v>
      </c>
    </row>
    <row r="37" spans="1:6" x14ac:dyDescent="0.25">
      <c r="A37" s="4"/>
      <c r="B37" s="4">
        <f t="shared" si="3"/>
        <v>7</v>
      </c>
      <c r="C37" s="4" t="s">
        <v>14</v>
      </c>
      <c r="D37" s="4" t="s">
        <v>15</v>
      </c>
      <c r="E37" s="4" t="s">
        <v>117</v>
      </c>
    </row>
    <row r="39" spans="1:6" x14ac:dyDescent="0.25">
      <c r="A39" s="3" t="s">
        <v>80</v>
      </c>
      <c r="B39" s="3" t="s">
        <v>1</v>
      </c>
      <c r="C39" s="3" t="s">
        <v>2</v>
      </c>
      <c r="D39" s="3" t="s">
        <v>6</v>
      </c>
      <c r="E39" s="3" t="s">
        <v>7</v>
      </c>
      <c r="F39" s="3" t="s">
        <v>190</v>
      </c>
    </row>
    <row r="40" spans="1:6" x14ac:dyDescent="0.25">
      <c r="A40" s="3" t="s">
        <v>191</v>
      </c>
      <c r="B40" s="3">
        <f>ROW()-39</f>
        <v>1</v>
      </c>
      <c r="C40" s="3" t="s">
        <v>3</v>
      </c>
      <c r="D40" s="3" t="s">
        <v>4</v>
      </c>
      <c r="E40" s="3" t="s">
        <v>192</v>
      </c>
    </row>
    <row r="41" spans="1:6" x14ac:dyDescent="0.25">
      <c r="A41" s="3"/>
      <c r="B41" s="3">
        <f t="shared" ref="B41:B47" si="4">ROW()-39</f>
        <v>2</v>
      </c>
      <c r="C41" s="3" t="s">
        <v>8</v>
      </c>
      <c r="D41" s="3" t="s">
        <v>9</v>
      </c>
      <c r="E41" s="3" t="s">
        <v>193</v>
      </c>
    </row>
    <row r="42" spans="1:6" x14ac:dyDescent="0.25">
      <c r="A42" s="3"/>
      <c r="B42" s="3">
        <f t="shared" si="4"/>
        <v>3</v>
      </c>
      <c r="C42" s="3" t="s">
        <v>10</v>
      </c>
      <c r="D42" s="3" t="s">
        <v>11</v>
      </c>
      <c r="E42" s="3" t="s">
        <v>187</v>
      </c>
    </row>
    <row r="43" spans="1:6" x14ac:dyDescent="0.25">
      <c r="A43" s="3"/>
      <c r="B43" s="3">
        <f t="shared" si="4"/>
        <v>4</v>
      </c>
      <c r="C43" s="3" t="s">
        <v>12</v>
      </c>
      <c r="D43" s="3" t="s">
        <v>13</v>
      </c>
      <c r="E43" s="3" t="s">
        <v>229</v>
      </c>
    </row>
    <row r="44" spans="1:6" x14ac:dyDescent="0.25">
      <c r="A44" s="3"/>
      <c r="B44" s="3">
        <f t="shared" si="4"/>
        <v>5</v>
      </c>
      <c r="C44" s="3" t="s">
        <v>33</v>
      </c>
      <c r="D44" s="3" t="s">
        <v>34</v>
      </c>
      <c r="E44" s="3" t="s">
        <v>194</v>
      </c>
    </row>
    <row r="45" spans="1:6" x14ac:dyDescent="0.25">
      <c r="A45" s="3"/>
      <c r="B45" s="3">
        <f t="shared" si="4"/>
        <v>6</v>
      </c>
      <c r="C45" s="3" t="s">
        <v>16</v>
      </c>
      <c r="D45" s="3" t="s">
        <v>17</v>
      </c>
      <c r="E45" s="3" t="s">
        <v>18</v>
      </c>
    </row>
    <row r="46" spans="1:6" x14ac:dyDescent="0.25">
      <c r="A46" s="3"/>
      <c r="B46" s="3">
        <f t="shared" si="4"/>
        <v>7</v>
      </c>
      <c r="C46" s="3" t="s">
        <v>26</v>
      </c>
      <c r="D46" s="3" t="s">
        <v>27</v>
      </c>
      <c r="E46" s="3" t="s">
        <v>28</v>
      </c>
    </row>
    <row r="47" spans="1:6" x14ac:dyDescent="0.25">
      <c r="A47" s="3"/>
      <c r="B47" s="3">
        <f t="shared" si="4"/>
        <v>8</v>
      </c>
      <c r="C47" s="3" t="s">
        <v>14</v>
      </c>
      <c r="D47" s="3" t="s">
        <v>15</v>
      </c>
      <c r="E47" s="3" t="s">
        <v>195</v>
      </c>
    </row>
    <row r="49" spans="1:5" x14ac:dyDescent="0.25">
      <c r="A49" t="s">
        <v>58</v>
      </c>
    </row>
    <row r="50" spans="1:5" x14ac:dyDescent="0.25">
      <c r="A50" t="s">
        <v>59</v>
      </c>
      <c r="B50">
        <v>1</v>
      </c>
      <c r="D50" t="s">
        <v>157</v>
      </c>
      <c r="E50" t="s">
        <v>158</v>
      </c>
    </row>
    <row r="51" spans="1:5" x14ac:dyDescent="0.25">
      <c r="D51" t="s">
        <v>68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5" sqref="A25"/>
    </sheetView>
  </sheetViews>
  <sheetFormatPr defaultRowHeight="13.8" x14ac:dyDescent="0.25"/>
  <cols>
    <col min="1" max="1" width="42.77734375" bestFit="1" customWidth="1"/>
    <col min="2" max="2" width="10.21875" customWidth="1"/>
    <col min="4" max="4" width="38.33203125" customWidth="1"/>
    <col min="5" max="5" width="61.109375" bestFit="1" customWidth="1"/>
  </cols>
  <sheetData>
    <row r="1" spans="1:6" x14ac:dyDescent="0.25">
      <c r="A1" s="6" t="s">
        <v>55</v>
      </c>
      <c r="B1" s="6"/>
      <c r="C1" s="6"/>
      <c r="D1" s="6"/>
      <c r="E1" s="6"/>
    </row>
    <row r="4" spans="1:6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6" x14ac:dyDescent="0.25">
      <c r="A5" t="s">
        <v>23</v>
      </c>
      <c r="B5">
        <f>ROW()-4</f>
        <v>1</v>
      </c>
      <c r="C5" t="s">
        <v>3</v>
      </c>
      <c r="D5" t="s">
        <v>4</v>
      </c>
      <c r="E5" t="s">
        <v>5</v>
      </c>
    </row>
    <row r="6" spans="1:6" x14ac:dyDescent="0.25">
      <c r="A6" t="s">
        <v>72</v>
      </c>
      <c r="B6">
        <f t="shared" ref="B6:B12" si="0">ROW()-4</f>
        <v>2</v>
      </c>
      <c r="C6" t="s">
        <v>8</v>
      </c>
      <c r="D6" t="s">
        <v>9</v>
      </c>
      <c r="E6" t="s">
        <v>61</v>
      </c>
    </row>
    <row r="7" spans="1:6" x14ac:dyDescent="0.25">
      <c r="B7">
        <f t="shared" si="0"/>
        <v>3</v>
      </c>
      <c r="C7" s="3" t="s">
        <v>10</v>
      </c>
      <c r="D7" s="3" t="s">
        <v>11</v>
      </c>
      <c r="E7" s="3" t="s">
        <v>187</v>
      </c>
      <c r="F7" t="s">
        <v>188</v>
      </c>
    </row>
    <row r="8" spans="1:6" x14ac:dyDescent="0.25">
      <c r="B8">
        <f t="shared" si="0"/>
        <v>4</v>
      </c>
      <c r="C8" t="s">
        <v>12</v>
      </c>
      <c r="D8" t="s">
        <v>13</v>
      </c>
      <c r="E8" t="s">
        <v>22</v>
      </c>
    </row>
    <row r="9" spans="1:6" x14ac:dyDescent="0.25">
      <c r="B9">
        <f>ROW()-4</f>
        <v>5</v>
      </c>
      <c r="C9" s="3" t="s">
        <v>196</v>
      </c>
      <c r="D9" s="3" t="s">
        <v>197</v>
      </c>
      <c r="E9" s="3" t="s">
        <v>198</v>
      </c>
      <c r="F9" t="s">
        <v>202</v>
      </c>
    </row>
    <row r="10" spans="1:6" x14ac:dyDescent="0.25">
      <c r="B10">
        <f t="shared" si="0"/>
        <v>6</v>
      </c>
      <c r="C10" t="s">
        <v>16</v>
      </c>
      <c r="D10" t="s">
        <v>17</v>
      </c>
      <c r="E10" t="s">
        <v>18</v>
      </c>
    </row>
    <row r="11" spans="1:6" x14ac:dyDescent="0.25">
      <c r="B11">
        <f t="shared" si="0"/>
        <v>7</v>
      </c>
      <c r="C11" t="s">
        <v>26</v>
      </c>
      <c r="D11" t="s">
        <v>27</v>
      </c>
      <c r="E11" t="s">
        <v>28</v>
      </c>
    </row>
    <row r="12" spans="1:6" x14ac:dyDescent="0.25">
      <c r="B12">
        <f t="shared" si="0"/>
        <v>8</v>
      </c>
      <c r="C12" t="s">
        <v>14</v>
      </c>
      <c r="D12" t="s">
        <v>15</v>
      </c>
      <c r="E12" t="s">
        <v>32</v>
      </c>
    </row>
    <row r="14" spans="1:6" x14ac:dyDescent="0.25">
      <c r="A14" t="s">
        <v>199</v>
      </c>
      <c r="B14">
        <f>ROW()-13</f>
        <v>1</v>
      </c>
      <c r="C14" s="3" t="s">
        <v>3</v>
      </c>
      <c r="D14" s="3" t="s">
        <v>4</v>
      </c>
      <c r="E14" s="3" t="s">
        <v>192</v>
      </c>
      <c r="F14" t="s">
        <v>203</v>
      </c>
    </row>
    <row r="15" spans="1:6" x14ac:dyDescent="0.25">
      <c r="A15" t="s">
        <v>200</v>
      </c>
      <c r="B15">
        <f t="shared" ref="B15:B21" si="1">ROW()-13</f>
        <v>2</v>
      </c>
      <c r="C15" s="3" t="s">
        <v>8</v>
      </c>
      <c r="D15" s="3" t="s">
        <v>9</v>
      </c>
      <c r="E15" s="3" t="s">
        <v>193</v>
      </c>
    </row>
    <row r="16" spans="1:6" x14ac:dyDescent="0.25">
      <c r="B16">
        <f t="shared" si="1"/>
        <v>3</v>
      </c>
      <c r="C16" s="3" t="s">
        <v>10</v>
      </c>
      <c r="D16" s="3" t="s">
        <v>11</v>
      </c>
      <c r="E16" s="3" t="s">
        <v>187</v>
      </c>
    </row>
    <row r="17" spans="2:5" x14ac:dyDescent="0.25">
      <c r="B17">
        <f t="shared" si="1"/>
        <v>4</v>
      </c>
      <c r="C17" s="3" t="s">
        <v>12</v>
      </c>
      <c r="D17" s="3" t="s">
        <v>13</v>
      </c>
      <c r="E17" s="3" t="s">
        <v>22</v>
      </c>
    </row>
    <row r="18" spans="2:5" x14ac:dyDescent="0.25">
      <c r="B18">
        <f t="shared" si="1"/>
        <v>5</v>
      </c>
      <c r="C18" s="3" t="s">
        <v>33</v>
      </c>
      <c r="D18" s="3" t="s">
        <v>34</v>
      </c>
      <c r="E18" s="3" t="s">
        <v>194</v>
      </c>
    </row>
    <row r="19" spans="2:5" x14ac:dyDescent="0.25">
      <c r="B19">
        <f t="shared" si="1"/>
        <v>6</v>
      </c>
      <c r="C19" s="3" t="s">
        <v>16</v>
      </c>
      <c r="D19" s="3" t="s">
        <v>17</v>
      </c>
      <c r="E19" s="3" t="s">
        <v>18</v>
      </c>
    </row>
    <row r="20" spans="2:5" x14ac:dyDescent="0.25">
      <c r="B20">
        <f t="shared" si="1"/>
        <v>7</v>
      </c>
      <c r="C20" s="3" t="s">
        <v>26</v>
      </c>
      <c r="D20" s="3" t="s">
        <v>27</v>
      </c>
      <c r="E20" s="3" t="s">
        <v>28</v>
      </c>
    </row>
    <row r="21" spans="2:5" x14ac:dyDescent="0.25">
      <c r="B21">
        <f t="shared" si="1"/>
        <v>8</v>
      </c>
      <c r="C21" s="3" t="s">
        <v>14</v>
      </c>
      <c r="D21" s="3" t="s">
        <v>15</v>
      </c>
      <c r="E21" s="3" t="s">
        <v>201</v>
      </c>
    </row>
  </sheetData>
  <mergeCells count="1">
    <mergeCell ref="A1:E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21" sqref="D21"/>
    </sheetView>
  </sheetViews>
  <sheetFormatPr defaultRowHeight="13.8" x14ac:dyDescent="0.25"/>
  <cols>
    <col min="1" max="1" width="42.77734375" bestFit="1" customWidth="1"/>
    <col min="2" max="2" width="10.21875" customWidth="1"/>
    <col min="4" max="4" width="38.33203125" customWidth="1"/>
    <col min="5" max="5" width="40.109375" bestFit="1" customWidth="1"/>
  </cols>
  <sheetData>
    <row r="1" spans="1:6" x14ac:dyDescent="0.25">
      <c r="A1" s="6" t="s">
        <v>55</v>
      </c>
      <c r="B1" s="6"/>
      <c r="C1" s="6"/>
      <c r="D1" s="6"/>
      <c r="E1" s="6"/>
    </row>
    <row r="4" spans="1:6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6" x14ac:dyDescent="0.25">
      <c r="A5" t="s">
        <v>63</v>
      </c>
      <c r="B5">
        <f>ROW()-4</f>
        <v>1</v>
      </c>
      <c r="C5" t="s">
        <v>33</v>
      </c>
      <c r="D5" t="s">
        <v>34</v>
      </c>
      <c r="E5" t="s">
        <v>221</v>
      </c>
    </row>
    <row r="6" spans="1:6" x14ac:dyDescent="0.25">
      <c r="A6" t="s">
        <v>40</v>
      </c>
      <c r="B6">
        <f t="shared" ref="B6:B12" si="0">ROW()-4</f>
        <v>2</v>
      </c>
      <c r="C6" t="s">
        <v>35</v>
      </c>
      <c r="D6" t="s">
        <v>36</v>
      </c>
      <c r="E6" t="s">
        <v>220</v>
      </c>
    </row>
    <row r="7" spans="1:6" x14ac:dyDescent="0.25">
      <c r="B7">
        <f t="shared" si="0"/>
        <v>3</v>
      </c>
      <c r="C7" t="s">
        <v>37</v>
      </c>
      <c r="D7" t="s">
        <v>38</v>
      </c>
      <c r="E7" t="s">
        <v>39</v>
      </c>
    </row>
    <row r="8" spans="1:6" x14ac:dyDescent="0.25">
      <c r="B8">
        <f t="shared" si="0"/>
        <v>4</v>
      </c>
      <c r="C8" t="s">
        <v>12</v>
      </c>
      <c r="D8" t="s">
        <v>13</v>
      </c>
      <c r="E8" t="s">
        <v>22</v>
      </c>
    </row>
    <row r="9" spans="1:6" x14ac:dyDescent="0.25">
      <c r="B9">
        <f t="shared" si="0"/>
        <v>5</v>
      </c>
      <c r="C9" s="3" t="s">
        <v>196</v>
      </c>
      <c r="D9" s="3" t="s">
        <v>197</v>
      </c>
      <c r="E9" s="3" t="s">
        <v>204</v>
      </c>
    </row>
    <row r="10" spans="1:6" x14ac:dyDescent="0.25">
      <c r="B10">
        <f t="shared" si="0"/>
        <v>6</v>
      </c>
      <c r="C10" t="s">
        <v>16</v>
      </c>
      <c r="D10" t="s">
        <v>17</v>
      </c>
      <c r="E10" t="s">
        <v>18</v>
      </c>
    </row>
    <row r="11" spans="1:6" x14ac:dyDescent="0.25">
      <c r="B11">
        <f t="shared" si="0"/>
        <v>7</v>
      </c>
      <c r="C11" t="s">
        <v>26</v>
      </c>
      <c r="D11" t="s">
        <v>27</v>
      </c>
      <c r="E11" t="s">
        <v>28</v>
      </c>
    </row>
    <row r="12" spans="1:6" x14ac:dyDescent="0.25">
      <c r="B12">
        <f t="shared" si="0"/>
        <v>8</v>
      </c>
      <c r="C12" t="s">
        <v>14</v>
      </c>
      <c r="D12" t="s">
        <v>15</v>
      </c>
      <c r="E12" t="s">
        <v>83</v>
      </c>
    </row>
    <row r="14" spans="1:6" x14ac:dyDescent="0.25">
      <c r="A14" s="3" t="s">
        <v>212</v>
      </c>
      <c r="B14" s="3"/>
      <c r="C14" s="3"/>
      <c r="D14" s="3"/>
      <c r="E14" s="3"/>
      <c r="F14" t="s">
        <v>213</v>
      </c>
    </row>
    <row r="15" spans="1:6" x14ac:dyDescent="0.25">
      <c r="A15" s="3" t="s">
        <v>214</v>
      </c>
      <c r="B15" s="3">
        <v>1</v>
      </c>
      <c r="C15" s="3"/>
      <c r="D15" s="3" t="s">
        <v>215</v>
      </c>
      <c r="E15" s="3" t="s">
        <v>216</v>
      </c>
    </row>
  </sheetData>
  <mergeCells count="1">
    <mergeCell ref="A1:E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4" zoomScaleNormal="100" workbookViewId="0">
      <selection activeCell="D43" sqref="D43"/>
    </sheetView>
  </sheetViews>
  <sheetFormatPr defaultRowHeight="13.8" x14ac:dyDescent="0.25"/>
  <cols>
    <col min="1" max="1" width="42.77734375" bestFit="1" customWidth="1"/>
    <col min="2" max="2" width="10.21875" customWidth="1"/>
    <col min="4" max="4" width="38.33203125" customWidth="1"/>
    <col min="5" max="5" width="50.109375" customWidth="1"/>
  </cols>
  <sheetData>
    <row r="1" spans="1:5" x14ac:dyDescent="0.25">
      <c r="A1" s="6" t="s">
        <v>55</v>
      </c>
      <c r="B1" s="6"/>
      <c r="C1" s="6"/>
      <c r="D1" s="6"/>
      <c r="E1" s="6"/>
    </row>
    <row r="4" spans="1:5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5" x14ac:dyDescent="0.25">
      <c r="A5" t="s">
        <v>118</v>
      </c>
      <c r="B5">
        <f>ROW()-4</f>
        <v>1</v>
      </c>
      <c r="C5" t="s">
        <v>10</v>
      </c>
      <c r="D5" t="s">
        <v>11</v>
      </c>
      <c r="E5" t="s">
        <v>45</v>
      </c>
    </row>
    <row r="6" spans="1:5" x14ac:dyDescent="0.25">
      <c r="A6" t="s">
        <v>44</v>
      </c>
      <c r="B6">
        <f t="shared" ref="B6:B11" si="0">ROW()-4</f>
        <v>2</v>
      </c>
      <c r="C6" t="s">
        <v>47</v>
      </c>
      <c r="D6" t="s">
        <v>48</v>
      </c>
      <c r="E6" t="s">
        <v>62</v>
      </c>
    </row>
    <row r="7" spans="1:5" x14ac:dyDescent="0.25">
      <c r="B7">
        <f t="shared" si="0"/>
        <v>3</v>
      </c>
      <c r="C7" t="s">
        <v>46</v>
      </c>
      <c r="D7" t="s">
        <v>57</v>
      </c>
      <c r="E7" t="s">
        <v>119</v>
      </c>
    </row>
    <row r="8" spans="1:5" x14ac:dyDescent="0.25">
      <c r="B8">
        <f t="shared" si="0"/>
        <v>4</v>
      </c>
      <c r="C8" t="s">
        <v>49</v>
      </c>
      <c r="D8" t="s">
        <v>50</v>
      </c>
      <c r="E8" t="s">
        <v>51</v>
      </c>
    </row>
    <row r="9" spans="1:5" x14ac:dyDescent="0.25">
      <c r="B9">
        <f t="shared" si="0"/>
        <v>5</v>
      </c>
      <c r="C9" t="s">
        <v>52</v>
      </c>
      <c r="D9" t="s">
        <v>53</v>
      </c>
      <c r="E9" t="s">
        <v>54</v>
      </c>
    </row>
    <row r="10" spans="1:5" x14ac:dyDescent="0.25">
      <c r="B10">
        <f t="shared" si="0"/>
        <v>6</v>
      </c>
      <c r="D10" t="s">
        <v>120</v>
      </c>
      <c r="E10" t="s">
        <v>84</v>
      </c>
    </row>
    <row r="11" spans="1:5" x14ac:dyDescent="0.25">
      <c r="B11">
        <f t="shared" si="0"/>
        <v>7</v>
      </c>
      <c r="D11" t="s">
        <v>121</v>
      </c>
      <c r="E11" t="s">
        <v>85</v>
      </c>
    </row>
    <row r="13" spans="1:5" x14ac:dyDescent="0.25">
      <c r="A13" t="s">
        <v>122</v>
      </c>
      <c r="B13" t="s">
        <v>1</v>
      </c>
      <c r="C13" t="s">
        <v>2</v>
      </c>
      <c r="D13" t="s">
        <v>6</v>
      </c>
      <c r="E13" t="s">
        <v>7</v>
      </c>
    </row>
    <row r="14" spans="1:5" x14ac:dyDescent="0.25">
      <c r="A14" t="s">
        <v>56</v>
      </c>
      <c r="B14">
        <v>1</v>
      </c>
      <c r="C14" t="s">
        <v>10</v>
      </c>
      <c r="D14" t="s">
        <v>11</v>
      </c>
      <c r="E14" t="s">
        <v>45</v>
      </c>
    </row>
    <row r="15" spans="1:5" x14ac:dyDescent="0.25">
      <c r="B15">
        <v>2</v>
      </c>
      <c r="C15" t="s">
        <v>47</v>
      </c>
      <c r="D15" t="s">
        <v>48</v>
      </c>
      <c r="E15" t="s">
        <v>119</v>
      </c>
    </row>
    <row r="16" spans="1:5" x14ac:dyDescent="0.25">
      <c r="B16">
        <v>3</v>
      </c>
      <c r="C16" t="s">
        <v>46</v>
      </c>
      <c r="D16" t="s">
        <v>57</v>
      </c>
      <c r="E16" t="s">
        <v>62</v>
      </c>
    </row>
    <row r="17" spans="1:5" x14ac:dyDescent="0.25">
      <c r="B17">
        <v>4</v>
      </c>
      <c r="C17" t="s">
        <v>49</v>
      </c>
      <c r="D17" t="s">
        <v>50</v>
      </c>
      <c r="E17" t="s">
        <v>51</v>
      </c>
    </row>
    <row r="18" spans="1:5" x14ac:dyDescent="0.25">
      <c r="B18">
        <v>5</v>
      </c>
      <c r="C18" t="s">
        <v>52</v>
      </c>
      <c r="D18" t="s">
        <v>53</v>
      </c>
      <c r="E18" t="s">
        <v>54</v>
      </c>
    </row>
    <row r="19" spans="1:5" x14ac:dyDescent="0.25">
      <c r="B19">
        <v>6</v>
      </c>
      <c r="D19" t="s">
        <v>123</v>
      </c>
      <c r="E19" t="s">
        <v>124</v>
      </c>
    </row>
    <row r="20" spans="1:5" x14ac:dyDescent="0.25">
      <c r="B20">
        <v>7</v>
      </c>
      <c r="D20" t="s">
        <v>125</v>
      </c>
      <c r="E20" t="s">
        <v>126</v>
      </c>
    </row>
    <row r="22" spans="1:5" x14ac:dyDescent="0.25">
      <c r="A22" t="s">
        <v>159</v>
      </c>
    </row>
    <row r="23" spans="1:5" x14ac:dyDescent="0.25">
      <c r="A23" t="s">
        <v>160</v>
      </c>
      <c r="B23">
        <v>1</v>
      </c>
      <c r="D23" t="s">
        <v>161</v>
      </c>
      <c r="E23" t="s">
        <v>162</v>
      </c>
    </row>
    <row r="24" spans="1:5" x14ac:dyDescent="0.25">
      <c r="B24">
        <v>2</v>
      </c>
      <c r="D24" t="s">
        <v>184</v>
      </c>
      <c r="E24" t="s">
        <v>185</v>
      </c>
    </row>
    <row r="25" spans="1:5" x14ac:dyDescent="0.25">
      <c r="B25">
        <v>3</v>
      </c>
      <c r="D25" t="s">
        <v>163</v>
      </c>
      <c r="E25" t="s">
        <v>164</v>
      </c>
    </row>
    <row r="27" spans="1:5" x14ac:dyDescent="0.25">
      <c r="A27" t="s">
        <v>165</v>
      </c>
    </row>
    <row r="28" spans="1:5" x14ac:dyDescent="0.25">
      <c r="A28" t="s">
        <v>160</v>
      </c>
      <c r="B28">
        <v>1</v>
      </c>
      <c r="D28" t="s">
        <v>161</v>
      </c>
      <c r="E28" t="s">
        <v>162</v>
      </c>
    </row>
    <row r="29" spans="1:5" x14ac:dyDescent="0.25">
      <c r="B29">
        <v>2</v>
      </c>
      <c r="D29" t="s">
        <v>184</v>
      </c>
      <c r="E29" t="s">
        <v>186</v>
      </c>
    </row>
    <row r="30" spans="1:5" x14ac:dyDescent="0.25">
      <c r="B30">
        <v>3</v>
      </c>
      <c r="D30" t="s">
        <v>163</v>
      </c>
      <c r="E30" t="s">
        <v>166</v>
      </c>
    </row>
    <row r="32" spans="1:5" x14ac:dyDescent="0.25">
      <c r="A32" t="s">
        <v>167</v>
      </c>
    </row>
    <row r="33" spans="1:5" x14ac:dyDescent="0.25">
      <c r="A33" t="s">
        <v>160</v>
      </c>
      <c r="B33">
        <v>1</v>
      </c>
      <c r="D33" t="s">
        <v>168</v>
      </c>
      <c r="E33" t="s">
        <v>162</v>
      </c>
    </row>
    <row r="34" spans="1:5" x14ac:dyDescent="0.25">
      <c r="B34">
        <v>2</v>
      </c>
      <c r="D34" s="3" t="s">
        <v>223</v>
      </c>
      <c r="E34" s="3" t="s">
        <v>224</v>
      </c>
    </row>
    <row r="35" spans="1:5" x14ac:dyDescent="0.25">
      <c r="B35">
        <v>3</v>
      </c>
      <c r="D35" t="s">
        <v>163</v>
      </c>
      <c r="E35" t="s">
        <v>169</v>
      </c>
    </row>
    <row r="37" spans="1:5" x14ac:dyDescent="0.25">
      <c r="A37" t="s">
        <v>170</v>
      </c>
    </row>
    <row r="38" spans="1:5" x14ac:dyDescent="0.25">
      <c r="A38" t="s">
        <v>160</v>
      </c>
      <c r="B38">
        <v>1</v>
      </c>
      <c r="D38" t="s">
        <v>168</v>
      </c>
      <c r="E38" t="s">
        <v>162</v>
      </c>
    </row>
    <row r="39" spans="1:5" x14ac:dyDescent="0.25">
      <c r="B39">
        <v>2</v>
      </c>
      <c r="D39" s="3" t="s">
        <v>222</v>
      </c>
      <c r="E39" s="3" t="s">
        <v>225</v>
      </c>
    </row>
    <row r="40" spans="1:5" x14ac:dyDescent="0.25">
      <c r="B40">
        <v>3</v>
      </c>
      <c r="D40" t="s">
        <v>163</v>
      </c>
      <c r="E40" t="s">
        <v>171</v>
      </c>
    </row>
    <row r="41" spans="1:5" x14ac:dyDescent="0.25">
      <c r="A41" t="s">
        <v>60</v>
      </c>
    </row>
    <row r="42" spans="1:5" x14ac:dyDescent="0.25">
      <c r="A42" t="s">
        <v>127</v>
      </c>
    </row>
    <row r="43" spans="1:5" x14ac:dyDescent="0.25">
      <c r="A43" t="s">
        <v>128</v>
      </c>
    </row>
    <row r="44" spans="1:5" x14ac:dyDescent="0.25">
      <c r="A44" t="s">
        <v>69</v>
      </c>
      <c r="B44" s="1" t="s">
        <v>70</v>
      </c>
    </row>
  </sheetData>
  <mergeCells count="1">
    <mergeCell ref="A1:E1"/>
  </mergeCells>
  <phoneticPr fontId="1" type="noConversion"/>
  <hyperlinks>
    <hyperlink ref="B44" r:id="rId1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1"/>
    </sheetView>
  </sheetViews>
  <sheetFormatPr defaultRowHeight="13.8" x14ac:dyDescent="0.25"/>
  <cols>
    <col min="1" max="1" width="42.77734375" bestFit="1" customWidth="1"/>
    <col min="2" max="2" width="10.21875" customWidth="1"/>
    <col min="3" max="3" width="84.6640625" customWidth="1"/>
  </cols>
  <sheetData>
    <row r="1" spans="1:3" x14ac:dyDescent="0.25">
      <c r="A1" s="6" t="s">
        <v>55</v>
      </c>
      <c r="B1" s="6"/>
      <c r="C1" s="6"/>
    </row>
    <row r="4" spans="1:3" x14ac:dyDescent="0.25">
      <c r="A4" t="s">
        <v>29</v>
      </c>
      <c r="B4" t="s">
        <v>66</v>
      </c>
      <c r="C4" t="s">
        <v>67</v>
      </c>
    </row>
    <row r="5" spans="1:3" x14ac:dyDescent="0.25">
      <c r="A5" t="s">
        <v>86</v>
      </c>
      <c r="B5">
        <v>1</v>
      </c>
      <c r="C5" t="s">
        <v>87</v>
      </c>
    </row>
    <row r="6" spans="1:3" x14ac:dyDescent="0.25">
      <c r="B6">
        <v>2</v>
      </c>
      <c r="C6" t="s">
        <v>88</v>
      </c>
    </row>
    <row r="7" spans="1:3" x14ac:dyDescent="0.25">
      <c r="B7">
        <v>3</v>
      </c>
      <c r="C7" t="s">
        <v>89</v>
      </c>
    </row>
  </sheetData>
  <mergeCells count="1">
    <mergeCell ref="A1:C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8" sqref="D18"/>
    </sheetView>
  </sheetViews>
  <sheetFormatPr defaultRowHeight="13.8" x14ac:dyDescent="0.25"/>
  <cols>
    <col min="1" max="1" width="42.77734375" bestFit="1" customWidth="1"/>
    <col min="2" max="2" width="10.21875" customWidth="1"/>
    <col min="4" max="4" width="38.33203125" customWidth="1"/>
    <col min="5" max="5" width="49.21875" bestFit="1" customWidth="1"/>
  </cols>
  <sheetData>
    <row r="1" spans="1:5" x14ac:dyDescent="0.25">
      <c r="A1" s="6" t="s">
        <v>55</v>
      </c>
      <c r="B1" s="6"/>
      <c r="C1" s="6"/>
      <c r="D1" s="6"/>
      <c r="E1" s="6"/>
    </row>
    <row r="4" spans="1:5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5" x14ac:dyDescent="0.25">
      <c r="A5" t="s">
        <v>181</v>
      </c>
    </row>
    <row r="6" spans="1:5" x14ac:dyDescent="0.25">
      <c r="A6" t="s">
        <v>74</v>
      </c>
    </row>
    <row r="10" spans="1:5" x14ac:dyDescent="0.25">
      <c r="A10" t="s">
        <v>182</v>
      </c>
    </row>
    <row r="11" spans="1:5" x14ac:dyDescent="0.25">
      <c r="A11" t="s">
        <v>65</v>
      </c>
      <c r="B11">
        <v>1</v>
      </c>
      <c r="D11" t="s">
        <v>157</v>
      </c>
      <c r="E11" t="s">
        <v>183</v>
      </c>
    </row>
    <row r="12" spans="1:5" x14ac:dyDescent="0.25">
      <c r="A12" t="s">
        <v>75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23" sqref="D23"/>
    </sheetView>
  </sheetViews>
  <sheetFormatPr defaultRowHeight="13.8" x14ac:dyDescent="0.25"/>
  <cols>
    <col min="1" max="1" width="42.109375" bestFit="1" customWidth="1"/>
    <col min="2" max="2" width="9" bestFit="1" customWidth="1"/>
    <col min="3" max="3" width="3.77734375" bestFit="1" customWidth="1"/>
    <col min="4" max="4" width="47.77734375" bestFit="1" customWidth="1"/>
    <col min="5" max="5" width="45.44140625" bestFit="1" customWidth="1"/>
  </cols>
  <sheetData>
    <row r="1" spans="1:5" x14ac:dyDescent="0.25">
      <c r="A1" s="6" t="s">
        <v>55</v>
      </c>
      <c r="B1" s="6"/>
      <c r="C1" s="6"/>
      <c r="D1" s="6"/>
      <c r="E1" s="6"/>
    </row>
    <row r="4" spans="1:5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5" x14ac:dyDescent="0.25">
      <c r="A5" t="s">
        <v>64</v>
      </c>
      <c r="B5">
        <f>ROW()-4</f>
        <v>1</v>
      </c>
      <c r="C5" t="s">
        <v>10</v>
      </c>
      <c r="D5" t="s">
        <v>11</v>
      </c>
      <c r="E5" t="s">
        <v>90</v>
      </c>
    </row>
    <row r="6" spans="1:5" x14ac:dyDescent="0.25">
      <c r="A6" t="s">
        <v>91</v>
      </c>
      <c r="B6">
        <f t="shared" ref="B6:B9" si="0">ROW()-4</f>
        <v>2</v>
      </c>
      <c r="C6" t="s">
        <v>8</v>
      </c>
      <c r="D6" t="s">
        <v>9</v>
      </c>
      <c r="E6" t="s">
        <v>61</v>
      </c>
    </row>
    <row r="7" spans="1:5" x14ac:dyDescent="0.25">
      <c r="B7">
        <f t="shared" si="0"/>
        <v>3</v>
      </c>
      <c r="C7" t="s">
        <v>16</v>
      </c>
      <c r="D7" t="s">
        <v>17</v>
      </c>
      <c r="E7" t="s">
        <v>18</v>
      </c>
    </row>
    <row r="8" spans="1:5" x14ac:dyDescent="0.25">
      <c r="B8">
        <f t="shared" si="0"/>
        <v>4</v>
      </c>
      <c r="C8" t="s">
        <v>26</v>
      </c>
      <c r="D8" t="s">
        <v>27</v>
      </c>
      <c r="E8" t="s">
        <v>28</v>
      </c>
    </row>
    <row r="9" spans="1:5" x14ac:dyDescent="0.25">
      <c r="B9">
        <f t="shared" si="0"/>
        <v>5</v>
      </c>
      <c r="C9" t="s">
        <v>14</v>
      </c>
      <c r="D9" t="s">
        <v>15</v>
      </c>
      <c r="E9" t="s">
        <v>92</v>
      </c>
    </row>
    <row r="11" spans="1:5" x14ac:dyDescent="0.25">
      <c r="A11" t="s">
        <v>93</v>
      </c>
    </row>
    <row r="12" spans="1:5" x14ac:dyDescent="0.25">
      <c r="A12" t="s">
        <v>129</v>
      </c>
      <c r="B12">
        <v>1</v>
      </c>
      <c r="D12" t="s">
        <v>130</v>
      </c>
    </row>
    <row r="14" spans="1:5" x14ac:dyDescent="0.25">
      <c r="A14" t="s">
        <v>131</v>
      </c>
    </row>
    <row r="15" spans="1:5" x14ac:dyDescent="0.25">
      <c r="A15" t="s">
        <v>132</v>
      </c>
      <c r="B15">
        <v>1</v>
      </c>
      <c r="D15" t="s">
        <v>133</v>
      </c>
    </row>
  </sheetData>
  <mergeCells count="1">
    <mergeCell ref="A1:E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4" sqref="D16:D24"/>
    </sheetView>
  </sheetViews>
  <sheetFormatPr defaultRowHeight="13.8" x14ac:dyDescent="0.25"/>
  <cols>
    <col min="2" max="2" width="15.21875" customWidth="1"/>
    <col min="3" max="3" width="36.44140625" customWidth="1"/>
    <col min="4" max="4" width="27.109375" customWidth="1"/>
    <col min="8" max="8" width="42" customWidth="1"/>
    <col min="9" max="9" width="38.33203125" style="2" bestFit="1" customWidth="1"/>
  </cols>
  <sheetData>
    <row r="1" spans="1:10" x14ac:dyDescent="0.25">
      <c r="A1" t="s">
        <v>134</v>
      </c>
      <c r="B1" t="s">
        <v>94</v>
      </c>
      <c r="C1" t="s">
        <v>95</v>
      </c>
      <c r="D1" t="s">
        <v>96</v>
      </c>
      <c r="G1" t="s">
        <v>135</v>
      </c>
      <c r="H1" t="s">
        <v>136</v>
      </c>
      <c r="I1" s="2" t="s">
        <v>96</v>
      </c>
    </row>
    <row r="2" spans="1:10" x14ac:dyDescent="0.25">
      <c r="A2">
        <f>ROW()-1</f>
        <v>1</v>
      </c>
      <c r="B2" t="s">
        <v>137</v>
      </c>
      <c r="C2" t="s">
        <v>97</v>
      </c>
      <c r="D2" s="5" t="s">
        <v>209</v>
      </c>
      <c r="E2" s="3" t="s">
        <v>210</v>
      </c>
      <c r="G2">
        <v>81</v>
      </c>
      <c r="H2" t="s">
        <v>138</v>
      </c>
      <c r="I2" s="5" t="s">
        <v>207</v>
      </c>
      <c r="J2" s="3" t="s">
        <v>205</v>
      </c>
    </row>
    <row r="3" spans="1:10" x14ac:dyDescent="0.25">
      <c r="A3">
        <f t="shared" ref="A3:A12" si="0">ROW()-1</f>
        <v>2</v>
      </c>
      <c r="B3" t="s">
        <v>98</v>
      </c>
      <c r="C3" t="s">
        <v>99</v>
      </c>
      <c r="D3" s="5" t="s">
        <v>211</v>
      </c>
      <c r="E3" s="3" t="s">
        <v>206</v>
      </c>
      <c r="G3">
        <v>41</v>
      </c>
      <c r="H3" t="s">
        <v>139</v>
      </c>
      <c r="I3" s="5" t="s">
        <v>227</v>
      </c>
      <c r="J3" s="3" t="s">
        <v>228</v>
      </c>
    </row>
    <row r="4" spans="1:10" x14ac:dyDescent="0.25">
      <c r="A4">
        <f t="shared" si="0"/>
        <v>3</v>
      </c>
      <c r="B4" t="s">
        <v>100</v>
      </c>
      <c r="C4" t="s">
        <v>101</v>
      </c>
      <c r="D4" s="5" t="s">
        <v>226</v>
      </c>
      <c r="E4" s="3" t="s">
        <v>228</v>
      </c>
      <c r="G4">
        <v>43</v>
      </c>
      <c r="H4" t="s">
        <v>140</v>
      </c>
      <c r="I4" s="5" t="s">
        <v>208</v>
      </c>
      <c r="J4" s="3" t="s">
        <v>206</v>
      </c>
    </row>
    <row r="5" spans="1:10" x14ac:dyDescent="0.25">
      <c r="A5">
        <f t="shared" si="0"/>
        <v>4</v>
      </c>
      <c r="B5" t="s">
        <v>141</v>
      </c>
      <c r="C5" t="s">
        <v>102</v>
      </c>
      <c r="D5" s="2" t="s">
        <v>176</v>
      </c>
      <c r="G5">
        <v>89</v>
      </c>
      <c r="H5" t="s">
        <v>142</v>
      </c>
      <c r="I5" s="2" t="s">
        <v>177</v>
      </c>
    </row>
    <row r="6" spans="1:10" x14ac:dyDescent="0.25">
      <c r="A6">
        <f t="shared" si="0"/>
        <v>5</v>
      </c>
      <c r="B6" t="s">
        <v>143</v>
      </c>
      <c r="C6" t="s">
        <v>102</v>
      </c>
      <c r="D6" s="2" t="s">
        <v>177</v>
      </c>
      <c r="G6">
        <v>61</v>
      </c>
      <c r="H6" t="s">
        <v>144</v>
      </c>
      <c r="I6" s="2" t="s">
        <v>145</v>
      </c>
    </row>
    <row r="7" spans="1:10" x14ac:dyDescent="0.25">
      <c r="A7">
        <f t="shared" si="0"/>
        <v>6</v>
      </c>
      <c r="B7" t="s">
        <v>146</v>
      </c>
      <c r="C7" t="s">
        <v>103</v>
      </c>
      <c r="D7" s="2" t="s">
        <v>178</v>
      </c>
      <c r="G7">
        <v>62</v>
      </c>
      <c r="H7" t="s">
        <v>147</v>
      </c>
      <c r="I7" s="2" t="s">
        <v>114</v>
      </c>
    </row>
    <row r="8" spans="1:10" x14ac:dyDescent="0.25">
      <c r="A8">
        <f t="shared" si="0"/>
        <v>7</v>
      </c>
      <c r="B8" t="s">
        <v>148</v>
      </c>
      <c r="C8" t="s">
        <v>103</v>
      </c>
      <c r="D8" s="2" t="s">
        <v>179</v>
      </c>
      <c r="G8">
        <v>66</v>
      </c>
      <c r="H8" t="s">
        <v>149</v>
      </c>
      <c r="I8" s="2" t="s">
        <v>150</v>
      </c>
    </row>
    <row r="9" spans="1:10" x14ac:dyDescent="0.25">
      <c r="A9">
        <f t="shared" si="0"/>
        <v>8</v>
      </c>
      <c r="B9" t="s">
        <v>104</v>
      </c>
      <c r="C9" t="s">
        <v>105</v>
      </c>
      <c r="D9" s="2" t="s">
        <v>106</v>
      </c>
      <c r="G9">
        <v>83</v>
      </c>
      <c r="H9" t="s">
        <v>151</v>
      </c>
      <c r="I9" s="2" t="s">
        <v>152</v>
      </c>
    </row>
    <row r="10" spans="1:10" x14ac:dyDescent="0.25">
      <c r="A10">
        <f t="shared" si="0"/>
        <v>9</v>
      </c>
      <c r="B10" t="s">
        <v>107</v>
      </c>
      <c r="C10" t="s">
        <v>108</v>
      </c>
      <c r="D10" s="2" t="s">
        <v>109</v>
      </c>
      <c r="G10">
        <v>10</v>
      </c>
      <c r="H10" t="s">
        <v>153</v>
      </c>
      <c r="I10" s="2" t="s">
        <v>180</v>
      </c>
    </row>
    <row r="11" spans="1:10" x14ac:dyDescent="0.25">
      <c r="A11">
        <f t="shared" si="0"/>
        <v>10</v>
      </c>
      <c r="B11" t="s">
        <v>110</v>
      </c>
      <c r="C11" t="s">
        <v>111</v>
      </c>
      <c r="D11" s="2" t="s">
        <v>175</v>
      </c>
      <c r="G11">
        <v>29</v>
      </c>
      <c r="H11" t="s">
        <v>154</v>
      </c>
      <c r="I11" s="2" t="s">
        <v>155</v>
      </c>
    </row>
    <row r="12" spans="1:10" x14ac:dyDescent="0.25">
      <c r="A12">
        <f t="shared" si="0"/>
        <v>11</v>
      </c>
      <c r="B12" t="s">
        <v>112</v>
      </c>
      <c r="C12" t="s">
        <v>113</v>
      </c>
      <c r="D12" s="2" t="s">
        <v>156</v>
      </c>
    </row>
    <row r="13" spans="1:10" x14ac:dyDescent="0.25">
      <c r="A13">
        <v>12</v>
      </c>
      <c r="B13" t="s">
        <v>172</v>
      </c>
      <c r="C13" t="s">
        <v>173</v>
      </c>
      <c r="D13" s="2" t="s">
        <v>174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sqref="A1:E1"/>
    </sheetView>
  </sheetViews>
  <sheetFormatPr defaultRowHeight="13.8" x14ac:dyDescent="0.25"/>
  <cols>
    <col min="1" max="1" width="42.77734375" bestFit="1" customWidth="1"/>
    <col min="2" max="2" width="10.21875" customWidth="1"/>
    <col min="4" max="4" width="38.33203125" customWidth="1"/>
    <col min="5" max="5" width="49.44140625" bestFit="1" customWidth="1"/>
  </cols>
  <sheetData>
    <row r="1" spans="1:5" x14ac:dyDescent="0.25">
      <c r="A1" s="6" t="s">
        <v>55</v>
      </c>
      <c r="B1" s="6"/>
      <c r="C1" s="6"/>
      <c r="D1" s="6"/>
      <c r="E1" s="6"/>
    </row>
    <row r="4" spans="1:5" x14ac:dyDescent="0.25">
      <c r="A4" t="s">
        <v>29</v>
      </c>
      <c r="B4" t="s">
        <v>1</v>
      </c>
      <c r="C4" t="s">
        <v>2</v>
      </c>
      <c r="D4" t="s">
        <v>6</v>
      </c>
      <c r="E4" t="s">
        <v>7</v>
      </c>
    </row>
    <row r="5" spans="1:5" x14ac:dyDescent="0.25">
      <c r="A5" t="s">
        <v>73</v>
      </c>
      <c r="B5">
        <f>ROW()-4</f>
        <v>1</v>
      </c>
      <c r="C5" t="s">
        <v>33</v>
      </c>
      <c r="D5" t="s">
        <v>34</v>
      </c>
      <c r="E5" t="s">
        <v>78</v>
      </c>
    </row>
    <row r="6" spans="1:5" x14ac:dyDescent="0.25">
      <c r="A6" t="s">
        <v>76</v>
      </c>
      <c r="B6">
        <f t="shared" ref="B6:B11" si="0">ROW()-4</f>
        <v>2</v>
      </c>
      <c r="C6" t="s">
        <v>35</v>
      </c>
      <c r="D6" t="s">
        <v>36</v>
      </c>
      <c r="E6" t="s">
        <v>77</v>
      </c>
    </row>
    <row r="7" spans="1:5" x14ac:dyDescent="0.25">
      <c r="B7">
        <f t="shared" si="0"/>
        <v>3</v>
      </c>
      <c r="C7" t="s">
        <v>37</v>
      </c>
      <c r="D7" t="s">
        <v>38</v>
      </c>
      <c r="E7" t="s">
        <v>39</v>
      </c>
    </row>
    <row r="8" spans="1:5" x14ac:dyDescent="0.25">
      <c r="B8">
        <f t="shared" si="0"/>
        <v>4</v>
      </c>
      <c r="C8" t="s">
        <v>12</v>
      </c>
      <c r="D8" t="s">
        <v>13</v>
      </c>
      <c r="E8" t="s">
        <v>21</v>
      </c>
    </row>
    <row r="9" spans="1:5" x14ac:dyDescent="0.25">
      <c r="B9">
        <f t="shared" si="0"/>
        <v>5</v>
      </c>
      <c r="C9" t="s">
        <v>16</v>
      </c>
      <c r="D9" t="s">
        <v>17</v>
      </c>
      <c r="E9" t="s">
        <v>18</v>
      </c>
    </row>
    <row r="10" spans="1:5" x14ac:dyDescent="0.25">
      <c r="B10">
        <f t="shared" si="0"/>
        <v>6</v>
      </c>
      <c r="C10" t="s">
        <v>26</v>
      </c>
      <c r="D10" t="s">
        <v>27</v>
      </c>
      <c r="E10" t="s">
        <v>28</v>
      </c>
    </row>
    <row r="11" spans="1:5" x14ac:dyDescent="0.25">
      <c r="B11">
        <f t="shared" si="0"/>
        <v>7</v>
      </c>
      <c r="C11" t="s">
        <v>14</v>
      </c>
      <c r="D11" t="s">
        <v>15</v>
      </c>
      <c r="E11" t="s">
        <v>30</v>
      </c>
    </row>
    <row r="12" spans="1:5" x14ac:dyDescent="0.25">
      <c r="D12" t="s">
        <v>79</v>
      </c>
    </row>
    <row r="15" spans="1:5" x14ac:dyDescent="0.25">
      <c r="A15" t="s">
        <v>80</v>
      </c>
    </row>
    <row r="16" spans="1:5" x14ac:dyDescent="0.25">
      <c r="A16" t="s">
        <v>59</v>
      </c>
      <c r="B16">
        <v>1</v>
      </c>
      <c r="D16" t="s">
        <v>82</v>
      </c>
      <c r="E16" t="s">
        <v>81</v>
      </c>
    </row>
    <row r="17" spans="4:4" x14ac:dyDescent="0.25">
      <c r="D17" t="s">
        <v>71</v>
      </c>
    </row>
  </sheetData>
  <mergeCells count="1">
    <mergeCell ref="A1:E1"/>
  </mergeCells>
  <phoneticPr fontId="1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VAT-应税销售</vt:lpstr>
      <vt:lpstr>VAT-零税率销售</vt:lpstr>
      <vt:lpstr>VAT-EC sales</vt:lpstr>
      <vt:lpstr>VAT-FC transfer</vt:lpstr>
      <vt:lpstr>VAT-成本价更新</vt:lpstr>
      <vt:lpstr>VAT-OMP代扣代缴订单</vt:lpstr>
      <vt:lpstr>VAT-进项抵扣</vt:lpstr>
      <vt:lpstr>汇总</vt:lpstr>
      <vt:lpstr>OSS-申报-（Saas一期暂不考虑OSS和IOSS申报）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 (Cain) Li</dc:creator>
  <cp:lastModifiedBy>Admin</cp:lastModifiedBy>
  <dcterms:created xsi:type="dcterms:W3CDTF">2022-09-27T06:14:55Z</dcterms:created>
  <dcterms:modified xsi:type="dcterms:W3CDTF">2023-04-03T05:03:33Z</dcterms:modified>
</cp:coreProperties>
</file>